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11 листопад\на сайт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Лист1!$A$1:$F$28</definedName>
  </definedNames>
  <calcPr calcId="162913"/>
</workbook>
</file>

<file path=xl/calcChain.xml><?xml version="1.0" encoding="utf-8"?>
<calcChain xmlns="http://schemas.openxmlformats.org/spreadsheetml/2006/main">
  <c r="D16" i="1" l="1"/>
  <c r="D23" i="1"/>
  <c r="F17" i="1"/>
  <c r="F14" i="1"/>
  <c r="F13" i="1"/>
  <c r="F18" i="1"/>
  <c r="F25" i="1"/>
  <c r="D24" i="1"/>
  <c r="F23" i="1"/>
  <c r="E23" i="1"/>
  <c r="F22" i="1"/>
  <c r="E22" i="1"/>
  <c r="C15" i="1"/>
  <c r="D22" i="1"/>
  <c r="C22" i="1"/>
  <c r="E17" i="1"/>
  <c r="C17" i="1"/>
  <c r="E14" i="1"/>
  <c r="D21" i="1"/>
  <c r="D20" i="1"/>
  <c r="C23" i="1"/>
  <c r="D14" i="1"/>
  <c r="D13" i="1"/>
  <c r="D18" i="1"/>
  <c r="D25" i="1"/>
  <c r="C16" i="1"/>
  <c r="E24" i="1"/>
  <c r="E13" i="1"/>
  <c r="C14" i="1"/>
  <c r="C13" i="1"/>
  <c r="C18" i="1"/>
  <c r="C25" i="1"/>
  <c r="E18" i="1"/>
  <c r="E25" i="1"/>
  <c r="E21" i="1"/>
  <c r="F24" i="1"/>
  <c r="F21" i="1"/>
  <c r="F20" i="1"/>
  <c r="C24" i="1"/>
  <c r="E20" i="1"/>
  <c r="C20" i="1"/>
  <c r="C21" i="1"/>
</calcChain>
</file>

<file path=xl/sharedStrings.xml><?xml version="1.0" encoding="utf-8"?>
<sst xmlns="http://schemas.openxmlformats.org/spreadsheetml/2006/main" count="35" uniqueCount="31">
  <si>
    <t>Код</t>
  </si>
  <si>
    <t>Загальний фонд</t>
  </si>
  <si>
    <t>Внутрішнє фінансування</t>
  </si>
  <si>
    <t>Фінансування за активними операціями</t>
  </si>
  <si>
    <t>Спеціальний фонд: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</si>
  <si>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</si>
  <si>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</si>
  <si>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</si>
  <si>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рахунок зміни залишків коштів бюджетів</t>
  </si>
  <si>
    <t>Виконавець:</t>
  </si>
  <si>
    <t>Усього</t>
  </si>
  <si>
    <t>Загальне фінансування</t>
  </si>
  <si>
    <t>Зміни обсягів бюджетних коштів</t>
  </si>
  <si>
    <t>(грн.)</t>
  </si>
  <si>
    <t>(код бюджету)</t>
  </si>
  <si>
    <t>Оксана Лісаневич</t>
  </si>
  <si>
    <t>Згідно  з оригіналом</t>
  </si>
  <si>
    <t>Завідувач загального відділу</t>
  </si>
  <si>
    <t>до рішення районної у місті ради</t>
  </si>
  <si>
    <t>VIII cкликання</t>
  </si>
  <si>
    <t>0457860500</t>
  </si>
  <si>
    <t>Найменування 
згідно з Класифікацією фінансування бюджету</t>
  </si>
  <si>
    <t>усього</t>
  </si>
  <si>
    <t>у тому числі бюджет розвитку</t>
  </si>
  <si>
    <t>Фінансування за типом кредитора</t>
  </si>
  <si>
    <t xml:space="preserve">ФІНАНСУВАННЯ </t>
  </si>
  <si>
    <r>
      <t>Фінасування за типом боргового зобов</t>
    </r>
    <r>
      <rPr>
        <b/>
        <sz val="12"/>
        <rFont val="Calibri"/>
        <family val="2"/>
        <charset val="204"/>
      </rPr>
      <t>'</t>
    </r>
    <r>
      <rPr>
        <b/>
        <sz val="12"/>
        <rFont val="Times New Roman"/>
        <family val="1"/>
        <charset val="204"/>
      </rPr>
      <t>язання</t>
    </r>
  </si>
  <si>
    <t>Олена МІЩУК</t>
  </si>
  <si>
    <t xml:space="preserve">    бюджету Тернівського району у місті Кривий Ріг на 2025 рік</t>
  </si>
  <si>
    <t>Додаток 2</t>
  </si>
  <si>
    <t>27.11.2025 № 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</si>
</sst>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20" formatCode="0.0"/>
  </numFmts>
  <fonts count="2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u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color indexed="9"/>
      <name val="Arial"/>
      <family val="2"/>
      <charset val="204"/>
    </font>
    <font>
      <sz val="12"/>
      <color indexed="9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Calibri"/>
      <family val="2"/>
      <charset val="204"/>
    </font>
    <font>
      <i/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7" fillId="2" borderId="0" xfId="0" applyFont="1" applyFill="1"/>
    <xf numFmtId="4" fontId="8" fillId="0" borderId="0" xfId="0" applyNumberFormat="1" applyFont="1"/>
    <xf numFmtId="0" fontId="2" fillId="0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/>
    <xf numFmtId="0" fontId="19" fillId="0" borderId="0" xfId="0" applyFont="1"/>
    <xf numFmtId="0" fontId="20" fillId="0" borderId="0" xfId="0" applyFont="1"/>
    <xf numFmtId="0" fontId="15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4" fontId="3" fillId="0" borderId="0" xfId="0" applyNumberFormat="1" applyFont="1"/>
    <xf numFmtId="0" fontId="1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" fontId="18" fillId="0" borderId="0" xfId="0" applyNumberFormat="1" applyFont="1" applyBorder="1" applyAlignment="1">
      <alignment horizontal="center" vertical="center" wrapText="1"/>
    </xf>
    <xf numFmtId="4" fontId="18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220" fontId="20" fillId="0" borderId="0" xfId="0" applyNumberFormat="1" applyFont="1" applyFill="1" applyBorder="1"/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view="pageBreakPreview" zoomScaleNormal="100" zoomScaleSheetLayoutView="100" workbookViewId="0">
      <selection activeCell="D2" sqref="D2"/>
    </sheetView>
  </sheetViews>
  <sheetFormatPr defaultRowHeight="13.2" x14ac:dyDescent="0.25"/>
  <cols>
    <col min="1" max="1" width="9" customWidth="1"/>
    <col min="2" max="2" width="57.44140625" customWidth="1"/>
    <col min="3" max="3" width="15.6640625" customWidth="1"/>
    <col min="4" max="4" width="16.44140625" customWidth="1"/>
    <col min="5" max="5" width="15.5546875" customWidth="1"/>
    <col min="6" max="6" width="14.5546875" customWidth="1"/>
  </cols>
  <sheetData>
    <row r="1" spans="1:11" s="3" customFormat="1" ht="18" x14ac:dyDescent="0.35">
      <c r="A1" s="4"/>
      <c r="B1" s="4"/>
      <c r="C1" s="4"/>
      <c r="D1" s="23" t="s">
        <v>29</v>
      </c>
      <c r="F1" s="4"/>
    </row>
    <row r="2" spans="1:11" s="3" customFormat="1" ht="16.5" customHeight="1" x14ac:dyDescent="0.35">
      <c r="A2" s="4"/>
      <c r="B2" s="4"/>
      <c r="D2" s="28" t="s">
        <v>18</v>
      </c>
      <c r="E2" s="24"/>
      <c r="F2" s="25"/>
      <c r="G2" s="24"/>
    </row>
    <row r="3" spans="1:11" s="3" customFormat="1" ht="14.25" customHeight="1" x14ac:dyDescent="0.35">
      <c r="A3" s="4"/>
      <c r="B3" s="4"/>
      <c r="C3" s="4"/>
      <c r="D3" s="29" t="s">
        <v>19</v>
      </c>
      <c r="E3" s="26"/>
      <c r="F3" s="4"/>
    </row>
    <row r="4" spans="1:11" s="3" customFormat="1" ht="16.2" customHeight="1" x14ac:dyDescent="0.35">
      <c r="A4" s="4"/>
      <c r="B4" s="4"/>
      <c r="C4" s="4"/>
      <c r="D4" s="29" t="s">
        <v>30</v>
      </c>
      <c r="E4" s="26"/>
      <c r="F4" s="4"/>
    </row>
    <row r="5" spans="1:11" s="3" customFormat="1" ht="18.75" customHeight="1" x14ac:dyDescent="0.3">
      <c r="A5" s="41" t="s">
        <v>25</v>
      </c>
      <c r="B5" s="41"/>
      <c r="C5" s="41"/>
      <c r="D5" s="41"/>
      <c r="E5" s="41"/>
      <c r="F5" s="41"/>
    </row>
    <row r="6" spans="1:11" ht="17.25" customHeight="1" x14ac:dyDescent="0.25">
      <c r="A6" s="43" t="s">
        <v>28</v>
      </c>
      <c r="B6" s="43"/>
      <c r="C6" s="43"/>
      <c r="D6" s="43"/>
      <c r="E6" s="43"/>
      <c r="F6" s="43"/>
    </row>
    <row r="7" spans="1:11" ht="15" customHeight="1" x14ac:dyDescent="0.25">
      <c r="A7" s="45" t="s">
        <v>20</v>
      </c>
      <c r="B7" s="45"/>
      <c r="C7" s="5"/>
      <c r="D7" s="5"/>
      <c r="E7" s="5"/>
      <c r="F7" s="5"/>
    </row>
    <row r="8" spans="1:11" ht="17.25" customHeight="1" x14ac:dyDescent="0.25">
      <c r="A8" s="46" t="s">
        <v>14</v>
      </c>
      <c r="B8" s="46"/>
      <c r="C8" s="5"/>
      <c r="D8" s="5"/>
      <c r="E8" s="5"/>
      <c r="F8" s="5" t="s">
        <v>13</v>
      </c>
    </row>
    <row r="9" spans="1:11" ht="16.2" x14ac:dyDescent="0.25">
      <c r="A9" s="44" t="s">
        <v>0</v>
      </c>
      <c r="B9" s="44" t="s">
        <v>21</v>
      </c>
      <c r="C9" s="44" t="s">
        <v>10</v>
      </c>
      <c r="D9" s="44" t="s">
        <v>1</v>
      </c>
      <c r="E9" s="44" t="s">
        <v>4</v>
      </c>
      <c r="F9" s="44"/>
    </row>
    <row r="10" spans="1:11" ht="44.25" customHeight="1" x14ac:dyDescent="0.25">
      <c r="A10" s="44"/>
      <c r="B10" s="44"/>
      <c r="C10" s="44"/>
      <c r="D10" s="44"/>
      <c r="E10" s="6" t="s">
        <v>22</v>
      </c>
      <c r="F10" s="6" t="s">
        <v>23</v>
      </c>
    </row>
    <row r="11" spans="1:11" s="3" customFormat="1" ht="16.5" hidden="1" customHeight="1" x14ac:dyDescent="0.25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0">
        <v>6</v>
      </c>
    </row>
    <row r="12" spans="1:11" ht="18.75" customHeight="1" x14ac:dyDescent="0.25">
      <c r="A12" s="6"/>
      <c r="B12" s="7" t="s">
        <v>24</v>
      </c>
      <c r="C12" s="6"/>
      <c r="D12" s="6"/>
      <c r="E12" s="6"/>
      <c r="F12" s="6"/>
    </row>
    <row r="13" spans="1:11" s="3" customFormat="1" ht="21.75" customHeight="1" x14ac:dyDescent="0.25">
      <c r="A13" s="31">
        <v>200000</v>
      </c>
      <c r="B13" s="1" t="s">
        <v>2</v>
      </c>
      <c r="C13" s="18">
        <f>D13+E13</f>
        <v>2366348.129999998</v>
      </c>
      <c r="D13" s="19">
        <f>D14</f>
        <v>-6681448.8600000003</v>
      </c>
      <c r="E13" s="19">
        <f>E14</f>
        <v>9047796.9899999984</v>
      </c>
      <c r="F13" s="19">
        <f>F14</f>
        <v>9047796.9899999984</v>
      </c>
    </row>
    <row r="14" spans="1:11" ht="22.5" customHeight="1" x14ac:dyDescent="0.25">
      <c r="A14" s="12">
        <v>208000</v>
      </c>
      <c r="B14" s="1" t="s">
        <v>8</v>
      </c>
      <c r="C14" s="18">
        <f t="shared" ref="C14:C24" si="0">D14+E14</f>
        <v>2366348.129999998</v>
      </c>
      <c r="D14" s="19">
        <f>D15-D16+D17</f>
        <v>-6681448.8600000003</v>
      </c>
      <c r="E14" s="19">
        <f>E15-E16+E17</f>
        <v>9047796.9899999984</v>
      </c>
      <c r="F14" s="19">
        <f>F15-F16+F17</f>
        <v>9047796.9899999984</v>
      </c>
      <c r="G14" s="14"/>
      <c r="H14" s="15"/>
      <c r="I14" s="15"/>
      <c r="J14" s="15"/>
      <c r="K14" s="15"/>
    </row>
    <row r="15" spans="1:11" s="3" customFormat="1" ht="17.25" customHeight="1" x14ac:dyDescent="0.25">
      <c r="A15" s="31">
        <v>208100</v>
      </c>
      <c r="B15" s="1" t="s">
        <v>5</v>
      </c>
      <c r="C15" s="13">
        <f>D15+E15</f>
        <v>2636246.25</v>
      </c>
      <c r="D15" s="2">
        <v>2636246.25</v>
      </c>
      <c r="E15" s="2">
        <v>0</v>
      </c>
      <c r="F15" s="2">
        <v>0</v>
      </c>
    </row>
    <row r="16" spans="1:11" s="3" customFormat="1" ht="17.25" customHeight="1" x14ac:dyDescent="0.25">
      <c r="A16" s="31">
        <v>208200</v>
      </c>
      <c r="B16" s="1" t="s">
        <v>6</v>
      </c>
      <c r="C16" s="13">
        <f t="shared" si="0"/>
        <v>269898.12000000011</v>
      </c>
      <c r="D16" s="2">
        <f>D15-310252.13-97000-220000-1600000-139096</f>
        <v>269898.12000000011</v>
      </c>
      <c r="E16" s="2">
        <v>0</v>
      </c>
      <c r="F16" s="2">
        <v>0</v>
      </c>
      <c r="G16" s="16"/>
    </row>
    <row r="17" spans="1:12" s="3" customFormat="1" ht="29.25" customHeight="1" x14ac:dyDescent="0.25">
      <c r="A17" s="31">
        <v>208400</v>
      </c>
      <c r="B17" s="1" t="s">
        <v>7</v>
      </c>
      <c r="C17" s="13">
        <f t="shared" si="0"/>
        <v>0</v>
      </c>
      <c r="D17" s="2">
        <v>-9047796.9900000002</v>
      </c>
      <c r="E17" s="2">
        <f>F17</f>
        <v>9047796.9899999984</v>
      </c>
      <c r="F17" s="2">
        <f>1750000+310251+28369+224000+112699+97000+5666999.22+1536000+182061-638200-216000-1000-103382.23+99000</f>
        <v>9047796.9899999984</v>
      </c>
    </row>
    <row r="18" spans="1:12" s="3" customFormat="1" ht="23.25" customHeight="1" x14ac:dyDescent="0.25">
      <c r="A18" s="8"/>
      <c r="B18" s="9" t="s">
        <v>11</v>
      </c>
      <c r="C18" s="10">
        <f>C13</f>
        <v>2366348.129999998</v>
      </c>
      <c r="D18" s="10">
        <f>D13</f>
        <v>-6681448.8600000003</v>
      </c>
      <c r="E18" s="10">
        <f>E13</f>
        <v>9047796.9899999984</v>
      </c>
      <c r="F18" s="10">
        <f>F13</f>
        <v>9047796.9899999984</v>
      </c>
    </row>
    <row r="19" spans="1:12" s="32" customFormat="1" ht="17.25" customHeight="1" x14ac:dyDescent="0.25">
      <c r="A19" s="8"/>
      <c r="B19" s="9" t="s">
        <v>26</v>
      </c>
      <c r="C19" s="10"/>
      <c r="D19" s="11"/>
      <c r="E19" s="11"/>
      <c r="F19" s="11"/>
    </row>
    <row r="20" spans="1:12" s="3" customFormat="1" ht="20.25" customHeight="1" x14ac:dyDescent="0.25">
      <c r="A20" s="31">
        <v>600000</v>
      </c>
      <c r="B20" s="1" t="s">
        <v>3</v>
      </c>
      <c r="C20" s="13">
        <f t="shared" si="0"/>
        <v>2366348.129999998</v>
      </c>
      <c r="D20" s="2">
        <f>D21</f>
        <v>-6681448.8600000003</v>
      </c>
      <c r="E20" s="2">
        <f>E21</f>
        <v>9047796.9899999984</v>
      </c>
      <c r="F20" s="2">
        <f>F21</f>
        <v>9047796.9899999984</v>
      </c>
      <c r="G20" s="33"/>
    </row>
    <row r="21" spans="1:12" ht="20.100000000000001" customHeight="1" x14ac:dyDescent="0.25">
      <c r="A21" s="12">
        <v>602000</v>
      </c>
      <c r="B21" s="17" t="s">
        <v>12</v>
      </c>
      <c r="C21" s="13">
        <f t="shared" si="0"/>
        <v>2366348.129999998</v>
      </c>
      <c r="D21" s="2">
        <f>D22-D23+D24</f>
        <v>-6681448.8600000003</v>
      </c>
      <c r="E21" s="2">
        <f>E22-E23+E24</f>
        <v>9047796.9899999984</v>
      </c>
      <c r="F21" s="2">
        <f>F22-F23+F24</f>
        <v>9047796.9899999984</v>
      </c>
    </row>
    <row r="22" spans="1:12" s="3" customFormat="1" ht="18" customHeight="1" x14ac:dyDescent="0.25">
      <c r="A22" s="31">
        <v>602100</v>
      </c>
      <c r="B22" s="1" t="s">
        <v>5</v>
      </c>
      <c r="C22" s="13">
        <f t="shared" si="0"/>
        <v>2636246.25</v>
      </c>
      <c r="D22" s="2">
        <f t="shared" ref="D22:F23" si="1">D15</f>
        <v>2636246.25</v>
      </c>
      <c r="E22" s="2">
        <f t="shared" si="1"/>
        <v>0</v>
      </c>
      <c r="F22" s="2">
        <f t="shared" si="1"/>
        <v>0</v>
      </c>
    </row>
    <row r="23" spans="1:12" s="3" customFormat="1" ht="14.25" customHeight="1" x14ac:dyDescent="0.25">
      <c r="A23" s="31">
        <v>602200</v>
      </c>
      <c r="B23" s="1" t="s">
        <v>6</v>
      </c>
      <c r="C23" s="13">
        <f t="shared" si="0"/>
        <v>269898.12000000011</v>
      </c>
      <c r="D23" s="2">
        <f t="shared" si="1"/>
        <v>269898.12000000011</v>
      </c>
      <c r="E23" s="2">
        <f t="shared" si="1"/>
        <v>0</v>
      </c>
      <c r="F23" s="2">
        <f t="shared" si="1"/>
        <v>0</v>
      </c>
    </row>
    <row r="24" spans="1:12" s="3" customFormat="1" ht="29.25" customHeight="1" x14ac:dyDescent="0.25">
      <c r="A24" s="31">
        <v>602400</v>
      </c>
      <c r="B24" s="1" t="s">
        <v>7</v>
      </c>
      <c r="C24" s="13">
        <f t="shared" si="0"/>
        <v>0</v>
      </c>
      <c r="D24" s="2">
        <f>D17</f>
        <v>-9047796.9900000002</v>
      </c>
      <c r="E24" s="2">
        <f>E17</f>
        <v>9047796.9899999984</v>
      </c>
      <c r="F24" s="2">
        <f>E24</f>
        <v>9047796.9899999984</v>
      </c>
    </row>
    <row r="25" spans="1:12" s="3" customFormat="1" ht="21" customHeight="1" x14ac:dyDescent="0.25">
      <c r="A25" s="31"/>
      <c r="B25" s="9" t="s">
        <v>11</v>
      </c>
      <c r="C25" s="13">
        <f>C18</f>
        <v>2366348.129999998</v>
      </c>
      <c r="D25" s="13">
        <f>D18</f>
        <v>-6681448.8600000003</v>
      </c>
      <c r="E25" s="13">
        <f>E18</f>
        <v>9047796.9899999984</v>
      </c>
      <c r="F25" s="13">
        <f>F18</f>
        <v>9047796.9899999984</v>
      </c>
    </row>
    <row r="26" spans="1:12" s="3" customFormat="1" ht="15" customHeight="1" x14ac:dyDescent="0.25">
      <c r="A26" s="34"/>
      <c r="B26" s="35"/>
      <c r="C26" s="36"/>
      <c r="D26" s="37"/>
      <c r="E26" s="38"/>
      <c r="F26" s="37"/>
    </row>
    <row r="27" spans="1:12" s="27" customFormat="1" ht="19.5" customHeight="1" x14ac:dyDescent="0.3">
      <c r="B27" s="27" t="s">
        <v>16</v>
      </c>
    </row>
    <row r="28" spans="1:12" s="27" customFormat="1" ht="15.75" customHeight="1" x14ac:dyDescent="0.3">
      <c r="B28" s="40" t="s">
        <v>17</v>
      </c>
      <c r="C28" s="40"/>
      <c r="D28" s="40"/>
      <c r="E28" s="40" t="s">
        <v>27</v>
      </c>
      <c r="H28" s="40"/>
      <c r="I28" s="40"/>
      <c r="J28" s="40"/>
      <c r="K28" s="40"/>
      <c r="L28" s="40"/>
    </row>
    <row r="29" spans="1:12" s="3" customFormat="1" x14ac:dyDescent="0.25">
      <c r="B29" s="39"/>
    </row>
    <row r="30" spans="1:12" s="22" customFormat="1" ht="15" x14ac:dyDescent="0.25"/>
    <row r="31" spans="1:12" s="27" customFormat="1" ht="15.6" x14ac:dyDescent="0.3">
      <c r="D31" s="42"/>
      <c r="E31" s="42"/>
      <c r="F31" s="42"/>
    </row>
    <row r="32" spans="1:12" s="21" customFormat="1" ht="15.6" x14ac:dyDescent="0.3"/>
    <row r="33" s="21" customFormat="1" ht="15.6" x14ac:dyDescent="0.3"/>
    <row r="34" s="20" customFormat="1" x14ac:dyDescent="0.25"/>
    <row r="35" s="20" customFormat="1" x14ac:dyDescent="0.25"/>
    <row r="36" s="20" customFormat="1" x14ac:dyDescent="0.25"/>
    <row r="37" s="20" customFormat="1" x14ac:dyDescent="0.25"/>
    <row r="38" s="20" customFormat="1" x14ac:dyDescent="0.25"/>
    <row r="39" s="20" customFormat="1" x14ac:dyDescent="0.25"/>
    <row r="40" s="20" customFormat="1" x14ac:dyDescent="0.25"/>
    <row r="41" s="20" customFormat="1" x14ac:dyDescent="0.25"/>
    <row r="42" s="20" customFormat="1" x14ac:dyDescent="0.25"/>
    <row r="43" s="20" customFormat="1" x14ac:dyDescent="0.25"/>
    <row r="44" s="20" customFormat="1" x14ac:dyDescent="0.25"/>
    <row r="45" s="20" customFormat="1" x14ac:dyDescent="0.25"/>
    <row r="46" s="20" customFormat="1" x14ac:dyDescent="0.25"/>
    <row r="47" s="20" customFormat="1" x14ac:dyDescent="0.25"/>
    <row r="48" s="20" customFormat="1" x14ac:dyDescent="0.25"/>
    <row r="49" spans="1:1" s="20" customFormat="1" x14ac:dyDescent="0.25"/>
    <row r="50" spans="1:1" s="20" customFormat="1" x14ac:dyDescent="0.25"/>
    <row r="51" spans="1:1" s="20" customFormat="1" x14ac:dyDescent="0.25"/>
    <row r="52" spans="1:1" s="20" customFormat="1" x14ac:dyDescent="0.25"/>
    <row r="53" spans="1:1" s="20" customFormat="1" x14ac:dyDescent="0.25"/>
    <row r="54" spans="1:1" s="20" customFormat="1" x14ac:dyDescent="0.25"/>
    <row r="55" spans="1:1" s="20" customFormat="1" x14ac:dyDescent="0.25"/>
    <row r="56" spans="1:1" s="20" customFormat="1" x14ac:dyDescent="0.25"/>
    <row r="57" spans="1:1" s="20" customFormat="1" x14ac:dyDescent="0.25"/>
    <row r="58" spans="1:1" s="20" customFormat="1" x14ac:dyDescent="0.25"/>
    <row r="59" spans="1:1" s="20" customFormat="1" x14ac:dyDescent="0.25"/>
    <row r="60" spans="1:1" s="20" customFormat="1" ht="15.6" x14ac:dyDescent="0.3">
      <c r="A60" s="21" t="s">
        <v>9</v>
      </c>
    </row>
    <row r="61" spans="1:1" s="20" customFormat="1" ht="15.6" x14ac:dyDescent="0.3">
      <c r="A61" s="21" t="s">
        <v>15</v>
      </c>
    </row>
    <row r="62" spans="1:1" s="20" customFormat="1" x14ac:dyDescent="0.25"/>
  </sheetData>
  <mergeCells count="10">
    <mergeCell ref="A5:F5"/>
    <mergeCell ref="D31:F31"/>
    <mergeCell ref="A6:F6"/>
    <mergeCell ref="A9:A10"/>
    <mergeCell ref="B9:B10"/>
    <mergeCell ref="C9:C10"/>
    <mergeCell ref="D9:D10"/>
    <mergeCell ref="E9:F9"/>
    <mergeCell ref="A7:B7"/>
    <mergeCell ref="A8:B8"/>
  </mergeCells>
  <phoneticPr fontId="0" type="noConversion"/>
  <pageMargins left="1.1811023622047245" right="0.39370078740157483" top="0.78740157480314965" bottom="0.78740157480314965" header="0.19685039370078741" footer="0.27559055118110237"/>
  <pageSetup paperSize="9" scale="96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9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2025-11-26T13:46:19Z</cp:lastPrinted>
  <dcterms:created xsi:type="dcterms:W3CDTF">1996-10-08T23:32:33Z</dcterms:created>
  <dcterms:modified xsi:type="dcterms:W3CDTF">2025-11-30T08:27:13Z</dcterms:modified>
</cp:coreProperties>
</file>