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002 Лютий\"/>
    </mc:Choice>
  </mc:AlternateContent>
  <bookViews>
    <workbookView xWindow="0" yWindow="0" windowWidth="28800" windowHeight="11580" tabRatio="150"/>
  </bookViews>
  <sheets>
    <sheet name="Звіт" sheetId="1" r:id="rId1"/>
    <sheet name="Лист1" sheetId="2" r:id="rId2"/>
  </sheets>
  <definedNames>
    <definedName name="_xlnm.Print_Area" localSheetId="0">Звіт!$A$1:$F$57</definedName>
  </definedNames>
  <calcPr calcId="162913"/>
</workbook>
</file>

<file path=xl/calcChain.xml><?xml version="1.0" encoding="utf-8"?>
<calcChain xmlns="http://schemas.openxmlformats.org/spreadsheetml/2006/main">
  <c r="D46" i="1" l="1"/>
  <c r="D45" i="1" s="1"/>
  <c r="D44" i="1" s="1"/>
  <c r="D43" i="1" s="1"/>
  <c r="D22" i="1"/>
  <c r="C22" i="1"/>
  <c r="C48" i="1"/>
  <c r="C18" i="1"/>
  <c r="C52" i="1"/>
  <c r="D47" i="1"/>
  <c r="C47" i="1" s="1"/>
  <c r="D27" i="1"/>
  <c r="D26" i="1"/>
  <c r="E34" i="1"/>
  <c r="E33" i="1" s="1"/>
  <c r="E25" i="1" s="1"/>
  <c r="E42" i="1" s="1"/>
  <c r="C19" i="1"/>
  <c r="C20" i="1"/>
  <c r="C17" i="1" s="1"/>
  <c r="C16" i="1" s="1"/>
  <c r="C21" i="1"/>
  <c r="C23" i="1"/>
  <c r="E53" i="1"/>
  <c r="C53" i="1" s="1"/>
  <c r="E45" i="1"/>
  <c r="E44" i="1" s="1"/>
  <c r="E43" i="1" s="1"/>
  <c r="D38" i="1"/>
  <c r="D37" i="1"/>
  <c r="E38" i="1"/>
  <c r="E37" i="1"/>
  <c r="F38" i="1"/>
  <c r="F37" i="1" s="1"/>
  <c r="C39" i="1"/>
  <c r="C38" i="1"/>
  <c r="C37" i="1"/>
  <c r="D31" i="1"/>
  <c r="D25" i="1" s="1"/>
  <c r="C25" i="1" s="1"/>
  <c r="E27" i="1"/>
  <c r="E26" i="1" s="1"/>
  <c r="E31" i="1"/>
  <c r="F27" i="1"/>
  <c r="F26" i="1"/>
  <c r="C30" i="1"/>
  <c r="C32" i="1"/>
  <c r="C31" i="1" s="1"/>
  <c r="E12" i="1"/>
  <c r="E11" i="1"/>
  <c r="F12" i="1"/>
  <c r="F11" i="1"/>
  <c r="F10" i="1" s="1"/>
  <c r="F42" i="1" s="1"/>
  <c r="D12" i="1"/>
  <c r="D11" i="1" s="1"/>
  <c r="D10" i="1" s="1"/>
  <c r="D14" i="1"/>
  <c r="C13" i="1"/>
  <c r="C12" i="1"/>
  <c r="C11" i="1"/>
  <c r="C15" i="1"/>
  <c r="C14" i="1" s="1"/>
  <c r="F45" i="1"/>
  <c r="F44" i="1" s="1"/>
  <c r="F43" i="1" s="1"/>
  <c r="F31" i="1"/>
  <c r="F25" i="1" s="1"/>
  <c r="F14" i="1"/>
  <c r="F17" i="1"/>
  <c r="F16" i="1"/>
  <c r="F33" i="1"/>
  <c r="D33" i="1"/>
  <c r="C35" i="1"/>
  <c r="E14" i="1"/>
  <c r="E17" i="1"/>
  <c r="E16" i="1"/>
  <c r="C24" i="1"/>
  <c r="C36" i="1"/>
  <c r="C28" i="1"/>
  <c r="C27" i="1" s="1"/>
  <c r="C26" i="1" s="1"/>
  <c r="D17" i="1"/>
  <c r="D16" i="1" s="1"/>
  <c r="C10" i="1" l="1"/>
  <c r="D42" i="1"/>
  <c r="C42" i="1" s="1"/>
  <c r="E54" i="1"/>
  <c r="F54" i="1"/>
  <c r="D54" i="1"/>
  <c r="C46" i="1"/>
  <c r="C45" i="1" s="1"/>
  <c r="C44" i="1" s="1"/>
  <c r="C43" i="1" s="1"/>
  <c r="C34" i="1"/>
  <c r="C33" i="1" s="1"/>
  <c r="C54" i="1" l="1"/>
</calcChain>
</file>

<file path=xl/sharedStrings.xml><?xml version="1.0" encoding="utf-8"?>
<sst xmlns="http://schemas.openxmlformats.org/spreadsheetml/2006/main" count="70" uniqueCount="67">
  <si>
    <t>Податкові надходження  </t>
  </si>
  <si>
    <t>Податок на майно</t>
  </si>
  <si>
    <t>Неподаткові надходження  </t>
  </si>
  <si>
    <t>Доходи від власності та підприємницької діяльності  </t>
  </si>
  <si>
    <t>Інші надходження  </t>
  </si>
  <si>
    <t>Адміністративні штрафи та інші санкції </t>
  </si>
  <si>
    <t>Плата за надання адміністративних послуг</t>
  </si>
  <si>
    <t>Плата за надання інших адміністративних послуг</t>
  </si>
  <si>
    <t>Власні надходження бюджетних установ  </t>
  </si>
  <si>
    <t>Надходження від плати за послуги, що надаються бюджетними установами згідно із законодавством </t>
  </si>
  <si>
    <t>Плата за послуги, що надаються бюджетними установами згідно з їх основною діяльністю </t>
  </si>
  <si>
    <t>Офіційні трансферти  </t>
  </si>
  <si>
    <t>Від органів державного управління  </t>
  </si>
  <si>
    <t>Дотації з місцевих бюджетів іншим місцевим бюджетам</t>
  </si>
  <si>
    <t>Інші дотації з місцевого бюджету</t>
  </si>
  <si>
    <t>Субвенції з місцевих бюджетів іншим місцевим бюджетам</t>
  </si>
  <si>
    <t>Код</t>
  </si>
  <si>
    <t>Найменування згідно з Класифікацією доходів бюджету</t>
  </si>
  <si>
    <t>Усього</t>
  </si>
  <si>
    <t>Загальний фонд</t>
  </si>
  <si>
    <t>Спеціальний фонд</t>
  </si>
  <si>
    <t>усього</t>
  </si>
  <si>
    <t>у тому числі бюджет розвитку</t>
  </si>
  <si>
    <t>(грн.)</t>
  </si>
  <si>
    <t>Додаток 1</t>
  </si>
  <si>
    <t>Внутрішні податки на товари і послуги</t>
  </si>
  <si>
    <t>Акцизний податок з реалізації суб'єктами господарювання роздрібної торгівлі підакцизних товарів</t>
  </si>
  <si>
    <t>Разом доходів</t>
  </si>
  <si>
    <t>Усього доходів (без урахування міжбюджетних трансфертів)</t>
  </si>
  <si>
    <t>2                                                          Продовження додатка 1</t>
  </si>
  <si>
    <t xml:space="preserve">Рентна плата та плата за використання інших природних ресурсів </t>
  </si>
  <si>
    <t>Рентна плата за спеціальне використання лісових ресурсів (крім рентної плати за спеціальне використання лісових ресурсів в частині деревини, заготовленої в порядку рубок головного користування)</t>
  </si>
  <si>
    <t xml:space="preserve">Рентна плата за спеціальне використання лісових ресурсів </t>
  </si>
  <si>
    <t>Податок на нерухоме майно, відмінне від земельної ділянки, сплачений юридичними особами, які є власниками об'єктів житлової нерухомості</t>
  </si>
  <si>
    <t xml:space="preserve">Податок на нерухоме майно, відмінне від земельної ділянки, сплачений фізичними особами, які є власниками об'єктів житлової нерухомості </t>
  </si>
  <si>
    <t>Податок на нерухоме майно, відмінне від земельної ділянки, сплачений фізичними особами, які є власниками об'єктів нежитлової нерухомості</t>
  </si>
  <si>
    <t xml:space="preserve">Податок на нерухоме майно, відмінне від земельної ділянки, сплачений юридичними особами, які є власниками об'єктів нежитлової нерухомості </t>
  </si>
  <si>
    <t xml:space="preserve">Доходи від операцій з капіталом  </t>
  </si>
  <si>
    <t xml:space="preserve">Надходження від продажу основного капіталу  </t>
  </si>
  <si>
    <t xml:space="preserve">Завідувач загального відділу           </t>
  </si>
  <si>
    <t>(код бюджету)</t>
  </si>
  <si>
    <t>Згідно з оригіналом.</t>
  </si>
  <si>
    <t>до рішення районної у місті ради</t>
  </si>
  <si>
    <t>VIII скликання</t>
  </si>
  <si>
    <t>Місцеві податки та збори, що сплачуються (перераховуються) згідно з Податковим кодексом України</t>
  </si>
  <si>
    <t>18050000 </t>
  </si>
  <si>
    <t>Єдиний податок  </t>
  </si>
  <si>
    <t>18050300 </t>
  </si>
  <si>
    <t>Єдиний податок з юридичних осіб </t>
  </si>
  <si>
    <t>18050400 </t>
  </si>
  <si>
    <t>Єдиний податок з фізичних осіб </t>
  </si>
  <si>
    <t>Плата за оренду майна бюджетних установ, що здійснюється відповідно до Закону України "Про оренду державного та комунального майна"</t>
  </si>
  <si>
    <t>Кошти від реалізації скарбів, майна, одержаного державою або територіальною громадою в порядку спадкування чи дарування, безхазяйного майна, знахідок, а також валютних цінностей і грошових коштів, власники яких невідомі</t>
  </si>
  <si>
    <t xml:space="preserve"> у тому числі: на фінансування проєктів-переможців конкурсу місцевого розвитку "Громадський бюджет" у 2022 році</t>
  </si>
  <si>
    <t>Додаток підготовлено фінансовим відділом виконкому районної у місті ради:</t>
  </si>
  <si>
    <t>0457860500</t>
  </si>
  <si>
    <t>Олена МІЩУК</t>
  </si>
  <si>
    <t>Цільові фонди</t>
  </si>
  <si>
    <t>3                                                          Продовження додатка 1</t>
  </si>
  <si>
    <t>від 18.07.2024 №98-р</t>
  </si>
  <si>
    <t>Згідно з оригіналом</t>
  </si>
  <si>
    <t xml:space="preserve">Завідувач загального відділу </t>
  </si>
  <si>
    <t>Цільові фонди, утворені Верховною Радою Автономномної республіки Крим, органами місцевого самоврядування та місцевими органами виконавчої влади</t>
  </si>
  <si>
    <t>Штрафні санкції, що застосовуються відповідно до Закону України "Про державне регулювання виробництва і обігу спирту етилового, спиртових дистилятів, біоетанолу, алкогольних напоїв, тютюнових виробів, тютюнової сировини, рідин, що використовуються в електронних сигаретах, та пального"</t>
  </si>
  <si>
    <t xml:space="preserve">Штрафні санкції, що застосовуються відповідно до Закону України "Про державне регулювання виробництва і обігу спирту етилового, коньячного і плодового, алкогольних напоїв, тютюнових виробів, рідин, що використовуються в електронних сигаретах, та пального"
</t>
  </si>
  <si>
    <t>Субвенція з місцевого бюджету на реалізацію публічного інвестиційного проекту із виплати грошової компенсації за належні для отримання жилі приміщення для сімей осіб, визначених пунктами 2 - 5 частини першої статті 10-1 Закону України "Про статус ветеранів війни, гарантії їх соціального захисту", для осіб з інвалідністю I - II групи, яка настала внаслідок поранення, контузії, каліцтва або захворювання, одержаних під час безпосередньої участі в антитерористичній операції, забезпеченні її проведення, здійсненні заходів із забезпечення національної безпеки і оборони, відсічі і стримування збройної агресії Російської Федерації у Донецькій та Луганській областях, забезпеченні їх здійснення, у заходах, необхідних для забезпечення оборони України, захисту безпеки населення та інтересів держави у зв'язку з військовою агресією Російської Федерації проти України, визначених пунктами 11 - 14 частини другої статті 7 Закону України "Про статус ветеранів війни, гарантії їх соціального захисту", та які потребують поліпшення житлових умов, за рахунок відповідної субвенції з державного бюджету</t>
  </si>
  <si>
    <t>Доходи бюджету Тернівського району у місті Кривий Ріг на 2026 рік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</si>
</sst>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_-* #,##0.00\ _₽_-;\-* #,##0.00\ _₽_-;_-* &quot;-&quot;??\ _₽_-;_-@_-"/>
    <numFmt numFmtId="165" formatCode="_(* #,##0.00_);_(* \(#,##0.00\);_(* &quot;-&quot;??_);_(@_)"/>
  </numFmts>
  <fonts count="52" x14ac:knownFonts="1">
    <font>
      <sz val="10"/>
      <color indexed="8"/>
      <name val="Arial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Times New Roman Cyr"/>
      <charset val="204"/>
    </font>
    <font>
      <sz val="10"/>
      <color indexed="8"/>
      <name val="Arial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0"/>
      <color indexed="8"/>
      <name val="Times New Roman Cyr"/>
      <charset val="204"/>
    </font>
    <font>
      <b/>
      <sz val="10"/>
      <color indexed="8"/>
      <name val="Arial"/>
      <family val="2"/>
      <charset val="204"/>
    </font>
    <font>
      <b/>
      <sz val="9"/>
      <color indexed="8"/>
      <name val="Times New Roman Cyr"/>
      <charset val="204"/>
    </font>
    <font>
      <sz val="9"/>
      <color indexed="8"/>
      <name val="Times New Roman Cyr"/>
      <charset val="204"/>
    </font>
    <font>
      <b/>
      <sz val="11"/>
      <color indexed="8"/>
      <name val="Times New Roman"/>
      <family val="1"/>
      <charset val="204"/>
    </font>
    <font>
      <sz val="10"/>
      <name val="Times New Roman Cyr"/>
      <charset val="204"/>
    </font>
    <font>
      <b/>
      <sz val="9"/>
      <color indexed="8"/>
      <name val="Times New Roman"/>
      <family val="1"/>
      <charset val="204"/>
    </font>
    <font>
      <b/>
      <sz val="12"/>
      <name val="Times New Roman Cyr"/>
      <charset val="204"/>
    </font>
    <font>
      <sz val="12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Arial"/>
      <family val="2"/>
      <charset val="204"/>
    </font>
    <font>
      <b/>
      <sz val="10"/>
      <name val="Times New Roman Cyr"/>
      <charset val="204"/>
    </font>
    <font>
      <b/>
      <i/>
      <sz val="11"/>
      <color indexed="8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Arial"/>
      <family val="2"/>
      <charset val="204"/>
    </font>
    <font>
      <sz val="10"/>
      <name val="Bookman Old Style"/>
      <family val="1"/>
      <charset val="204"/>
    </font>
    <font>
      <sz val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b/>
      <i/>
      <sz val="9"/>
      <color indexed="8"/>
      <name val="Times New Roman Cyr"/>
      <charset val="204"/>
    </font>
    <font>
      <sz val="10"/>
      <color indexed="8"/>
      <name val="Times New Roman"/>
      <family val="1"/>
      <charset val="204"/>
    </font>
    <font>
      <sz val="9"/>
      <color indexed="10"/>
      <name val="Times New Roman Cyr"/>
      <charset val="204"/>
    </font>
    <font>
      <sz val="10"/>
      <color indexed="10"/>
      <name val="Times New Roman Cyr"/>
      <charset val="204"/>
    </font>
    <font>
      <sz val="9"/>
      <color indexed="8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i/>
      <sz val="12"/>
      <color indexed="9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sz val="8"/>
      <color indexed="8"/>
      <name val="Times New Roman Cyr"/>
      <charset val="204"/>
    </font>
    <font>
      <b/>
      <sz val="8"/>
      <color indexed="8"/>
      <name val="Times New Roman Cyr"/>
      <charset val="204"/>
    </font>
    <font>
      <b/>
      <sz val="8"/>
      <color indexed="8"/>
      <name val="Arial"/>
      <family val="2"/>
      <charset val="204"/>
    </font>
    <font>
      <b/>
      <sz val="9"/>
      <name val="Times New Roman Cyr"/>
      <charset val="204"/>
    </font>
    <font>
      <b/>
      <sz val="10"/>
      <name val="Arial"/>
      <family val="2"/>
      <charset val="204"/>
    </font>
    <font>
      <sz val="12"/>
      <color theme="0"/>
      <name val="Times New Roman"/>
      <family val="1"/>
      <charset val="204"/>
    </font>
    <font>
      <sz val="10"/>
      <color theme="0"/>
      <name val="Arial"/>
      <family val="2"/>
      <charset val="204"/>
    </font>
    <font>
      <b/>
      <sz val="10"/>
      <color theme="0"/>
      <name val="Arial"/>
      <family val="2"/>
      <charset val="204"/>
    </font>
    <font>
      <sz val="10"/>
      <color theme="0"/>
      <name val="Bookman Old Style"/>
      <family val="1"/>
      <charset val="204"/>
    </font>
    <font>
      <sz val="10"/>
      <color theme="0"/>
      <name val="Times New Roman Cyr"/>
      <charset val="204"/>
    </font>
    <font>
      <b/>
      <sz val="9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sz val="8"/>
      <color theme="0"/>
      <name val="Times New Roman"/>
      <family val="1"/>
      <charset val="204"/>
    </font>
    <font>
      <b/>
      <sz val="12"/>
      <color theme="1"/>
      <name val="Times New Roman Cyr"/>
      <charset val="204"/>
    </font>
    <font>
      <b/>
      <sz val="9"/>
      <color theme="0"/>
      <name val="Times New Roman"/>
      <family val="1"/>
      <charset val="204"/>
    </font>
    <font>
      <sz val="12"/>
      <color theme="0"/>
      <name val="Times New Roman Cyr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23" fillId="0" borderId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</cellStyleXfs>
  <cellXfs count="108">
    <xf numFmtId="0" fontId="0" fillId="0" borderId="0" xfId="0"/>
    <xf numFmtId="0" fontId="1" fillId="0" borderId="1" xfId="0" applyFont="1" applyFill="1" applyBorder="1" applyAlignment="1">
      <alignment horizontal="left" wrapText="1"/>
    </xf>
    <xf numFmtId="2" fontId="2" fillId="0" borderId="1" xfId="0" applyNumberFormat="1" applyFont="1" applyFill="1" applyBorder="1" applyAlignment="1">
      <alignment horizontal="center"/>
    </xf>
    <xf numFmtId="0" fontId="6" fillId="0" borderId="0" xfId="0" applyFont="1"/>
    <xf numFmtId="0" fontId="6" fillId="0" borderId="0" xfId="0" applyFont="1" applyAlignment="1">
      <alignment horizontal="right"/>
    </xf>
    <xf numFmtId="0" fontId="8" fillId="0" borderId="1" xfId="0" applyFont="1" applyFill="1" applyBorder="1" applyAlignment="1">
      <alignment horizontal="left" wrapText="1"/>
    </xf>
    <xf numFmtId="2" fontId="8" fillId="0" borderId="1" xfId="0" applyNumberFormat="1" applyFont="1" applyFill="1" applyBorder="1" applyAlignment="1">
      <alignment horizontal="center"/>
    </xf>
    <xf numFmtId="0" fontId="9" fillId="0" borderId="0" xfId="0" applyFont="1"/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2" fontId="4" fillId="0" borderId="1" xfId="0" applyNumberFormat="1" applyFont="1" applyFill="1" applyBorder="1" applyAlignment="1">
      <alignment horizontal="center"/>
    </xf>
    <xf numFmtId="2" fontId="14" fillId="0" borderId="1" xfId="0" applyNumberFormat="1" applyFont="1" applyBorder="1" applyAlignment="1">
      <alignment horizontal="center"/>
    </xf>
    <xf numFmtId="0" fontId="16" fillId="0" borderId="0" xfId="0" applyFont="1"/>
    <xf numFmtId="0" fontId="17" fillId="0" borderId="0" xfId="0" applyFont="1"/>
    <xf numFmtId="2" fontId="19" fillId="0" borderId="1" xfId="0" applyNumberFormat="1" applyFont="1" applyFill="1" applyBorder="1" applyAlignment="1">
      <alignment horizontal="center"/>
    </xf>
    <xf numFmtId="2" fontId="1" fillId="0" borderId="1" xfId="0" applyNumberFormat="1" applyFont="1" applyFill="1" applyBorder="1" applyAlignment="1">
      <alignment horizontal="center"/>
    </xf>
    <xf numFmtId="49" fontId="21" fillId="0" borderId="1" xfId="0" applyNumberFormat="1" applyFont="1" applyFill="1" applyBorder="1" applyAlignment="1">
      <alignment horizontal="center" vertical="center" wrapText="1"/>
    </xf>
    <xf numFmtId="49" fontId="22" fillId="0" borderId="1" xfId="0" applyNumberFormat="1" applyFont="1" applyFill="1" applyBorder="1" applyAlignment="1">
      <alignment horizontal="center" vertical="center" wrapText="1"/>
    </xf>
    <xf numFmtId="0" fontId="25" fillId="2" borderId="1" xfId="1" applyFont="1" applyFill="1" applyBorder="1" applyAlignment="1">
      <alignment horizontal="center" vertical="center"/>
    </xf>
    <xf numFmtId="0" fontId="25" fillId="2" borderId="1" xfId="0" applyFont="1" applyFill="1" applyBorder="1" applyAlignment="1">
      <alignment horizontal="left" vertical="top" wrapText="1"/>
    </xf>
    <xf numFmtId="0" fontId="24" fillId="2" borderId="0" xfId="1" applyFont="1" applyFill="1"/>
    <xf numFmtId="0" fontId="20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28" fillId="0" borderId="0" xfId="0" applyFont="1" applyAlignment="1">
      <alignment horizontal="center"/>
    </xf>
    <xf numFmtId="4" fontId="19" fillId="0" borderId="1" xfId="0" applyNumberFormat="1" applyFont="1" applyFill="1" applyBorder="1" applyAlignment="1">
      <alignment horizontal="center"/>
    </xf>
    <xf numFmtId="4" fontId="8" fillId="0" borderId="1" xfId="0" applyNumberFormat="1" applyFont="1" applyFill="1" applyBorder="1" applyAlignment="1">
      <alignment horizontal="center"/>
    </xf>
    <xf numFmtId="4" fontId="1" fillId="0" borderId="1" xfId="0" applyNumberFormat="1" applyFont="1" applyFill="1" applyBorder="1" applyAlignment="1">
      <alignment horizontal="center"/>
    </xf>
    <xf numFmtId="4" fontId="13" fillId="0" borderId="1" xfId="0" applyNumberFormat="1" applyFont="1" applyFill="1" applyBorder="1" applyAlignment="1">
      <alignment horizontal="center"/>
    </xf>
    <xf numFmtId="49" fontId="16" fillId="0" borderId="2" xfId="0" applyNumberFormat="1" applyFont="1" applyFill="1" applyBorder="1" applyAlignment="1">
      <alignment horizontal="center"/>
    </xf>
    <xf numFmtId="0" fontId="30" fillId="0" borderId="1" xfId="0" applyFont="1" applyFill="1" applyBorder="1" applyAlignment="1">
      <alignment horizontal="left" wrapText="1"/>
    </xf>
    <xf numFmtId="0" fontId="1" fillId="0" borderId="3" xfId="0" applyFont="1" applyFill="1" applyBorder="1" applyAlignment="1">
      <alignment horizontal="left" wrapText="1"/>
    </xf>
    <xf numFmtId="0" fontId="1" fillId="0" borderId="1" xfId="0" applyFont="1" applyFill="1" applyBorder="1" applyAlignment="1">
      <alignment horizontal="left" vertical="center" wrapText="1"/>
    </xf>
    <xf numFmtId="4" fontId="4" fillId="0" borderId="1" xfId="0" applyNumberFormat="1" applyFont="1" applyFill="1" applyBorder="1" applyAlignment="1">
      <alignment horizontal="center"/>
    </xf>
    <xf numFmtId="4" fontId="2" fillId="0" borderId="1" xfId="0" applyNumberFormat="1" applyFont="1" applyFill="1" applyBorder="1" applyAlignment="1">
      <alignment horizontal="center"/>
    </xf>
    <xf numFmtId="4" fontId="19" fillId="2" borderId="1" xfId="0" applyNumberFormat="1" applyFont="1" applyFill="1" applyBorder="1" applyAlignment="1">
      <alignment horizontal="center"/>
    </xf>
    <xf numFmtId="4" fontId="14" fillId="0" borderId="1" xfId="3" applyNumberFormat="1" applyFont="1" applyBorder="1" applyAlignment="1">
      <alignment horizontal="center"/>
    </xf>
    <xf numFmtId="4" fontId="25" fillId="2" borderId="1" xfId="1" applyNumberFormat="1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left" wrapText="1"/>
    </xf>
    <xf numFmtId="0" fontId="33" fillId="0" borderId="0" xfId="0" applyFont="1"/>
    <xf numFmtId="0" fontId="41" fillId="0" borderId="0" xfId="0" applyFont="1"/>
    <xf numFmtId="0" fontId="42" fillId="0" borderId="0" xfId="0" applyFont="1"/>
    <xf numFmtId="0" fontId="43" fillId="0" borderId="0" xfId="0" applyFont="1"/>
    <xf numFmtId="0" fontId="44" fillId="2" borderId="0" xfId="1" applyFont="1" applyFill="1"/>
    <xf numFmtId="0" fontId="23" fillId="0" borderId="0" xfId="0" applyFont="1"/>
    <xf numFmtId="0" fontId="34" fillId="0" borderId="0" xfId="0" applyFont="1" applyAlignment="1"/>
    <xf numFmtId="164" fontId="35" fillId="0" borderId="0" xfId="0" applyNumberFormat="1" applyFont="1" applyAlignment="1"/>
    <xf numFmtId="0" fontId="45" fillId="0" borderId="0" xfId="0" applyFont="1" applyFill="1" applyBorder="1" applyAlignment="1">
      <alignment horizontal="left" wrapText="1"/>
    </xf>
    <xf numFmtId="4" fontId="13" fillId="2" borderId="1" xfId="0" applyNumberFormat="1" applyFont="1" applyFill="1" applyBorder="1" applyAlignment="1">
      <alignment horizontal="center"/>
    </xf>
    <xf numFmtId="165" fontId="46" fillId="0" borderId="0" xfId="3" applyFont="1" applyBorder="1" applyAlignment="1">
      <alignment horizontal="center"/>
    </xf>
    <xf numFmtId="2" fontId="46" fillId="0" borderId="0" xfId="0" applyNumberFormat="1" applyFont="1" applyBorder="1" applyAlignment="1">
      <alignment horizontal="center"/>
    </xf>
    <xf numFmtId="0" fontId="47" fillId="0" borderId="0" xfId="0" applyFont="1"/>
    <xf numFmtId="0" fontId="43" fillId="0" borderId="0" xfId="0" applyFont="1" applyFill="1"/>
    <xf numFmtId="0" fontId="9" fillId="0" borderId="0" xfId="0" applyFont="1" applyFill="1"/>
    <xf numFmtId="0" fontId="10" fillId="3" borderId="1" xfId="0" applyFont="1" applyFill="1" applyBorder="1" applyAlignment="1">
      <alignment horizontal="center"/>
    </xf>
    <xf numFmtId="0" fontId="8" fillId="3" borderId="1" xfId="0" applyFont="1" applyFill="1" applyBorder="1" applyAlignment="1">
      <alignment horizontal="left" wrapText="1"/>
    </xf>
    <xf numFmtId="4" fontId="8" fillId="3" borderId="1" xfId="0" applyNumberFormat="1" applyFont="1" applyFill="1" applyBorder="1" applyAlignment="1">
      <alignment horizontal="center"/>
    </xf>
    <xf numFmtId="2" fontId="8" fillId="3" borderId="1" xfId="0" applyNumberFormat="1" applyFont="1" applyFill="1" applyBorder="1" applyAlignment="1">
      <alignment horizontal="center"/>
    </xf>
    <xf numFmtId="0" fontId="43" fillId="3" borderId="0" xfId="0" applyFont="1" applyFill="1"/>
    <xf numFmtId="0" fontId="9" fillId="3" borderId="0" xfId="0" applyFont="1" applyFill="1"/>
    <xf numFmtId="0" fontId="27" fillId="3" borderId="0" xfId="0" applyFont="1" applyFill="1" applyBorder="1" applyAlignment="1">
      <alignment horizontal="right"/>
    </xf>
    <xf numFmtId="0" fontId="10" fillId="3" borderId="0" xfId="0" applyFont="1" applyFill="1" applyBorder="1" applyAlignment="1">
      <alignment horizontal="center"/>
    </xf>
    <xf numFmtId="0" fontId="8" fillId="3" borderId="0" xfId="0" applyFont="1" applyFill="1" applyBorder="1" applyAlignment="1">
      <alignment horizontal="left" wrapText="1"/>
    </xf>
    <xf numFmtId="4" fontId="8" fillId="3" borderId="0" xfId="0" applyNumberFormat="1" applyFont="1" applyFill="1" applyBorder="1" applyAlignment="1">
      <alignment horizontal="center"/>
    </xf>
    <xf numFmtId="2" fontId="8" fillId="3" borderId="0" xfId="0" applyNumberFormat="1" applyFont="1" applyFill="1" applyBorder="1" applyAlignment="1">
      <alignment horizontal="center"/>
    </xf>
    <xf numFmtId="0" fontId="36" fillId="3" borderId="1" xfId="0" applyFont="1" applyFill="1" applyBorder="1" applyAlignment="1">
      <alignment horizontal="center" vertical="center"/>
    </xf>
    <xf numFmtId="0" fontId="36" fillId="3" borderId="1" xfId="0" applyFont="1" applyFill="1" applyBorder="1" applyAlignment="1">
      <alignment horizontal="left" wrapText="1"/>
    </xf>
    <xf numFmtId="4" fontId="37" fillId="3" borderId="1" xfId="0" applyNumberFormat="1" applyFont="1" applyFill="1" applyBorder="1" applyAlignment="1">
      <alignment horizontal="center"/>
    </xf>
    <xf numFmtId="2" fontId="37" fillId="3" borderId="1" xfId="0" applyNumberFormat="1" applyFont="1" applyFill="1" applyBorder="1" applyAlignment="1">
      <alignment horizontal="center"/>
    </xf>
    <xf numFmtId="0" fontId="48" fillId="3" borderId="0" xfId="0" applyFont="1" applyFill="1"/>
    <xf numFmtId="0" fontId="38" fillId="3" borderId="0" xfId="0" applyFont="1" applyFill="1"/>
    <xf numFmtId="0" fontId="10" fillId="0" borderId="1" xfId="0" applyFont="1" applyFill="1" applyBorder="1" applyAlignment="1">
      <alignment horizontal="left"/>
    </xf>
    <xf numFmtId="0" fontId="43" fillId="0" borderId="0" xfId="0" applyFont="1" applyAlignment="1">
      <alignment horizontal="left"/>
    </xf>
    <xf numFmtId="0" fontId="9" fillId="0" borderId="0" xfId="0" applyFont="1" applyAlignment="1">
      <alignment horizontal="left"/>
    </xf>
    <xf numFmtId="0" fontId="11" fillId="0" borderId="1" xfId="0" applyFont="1" applyFill="1" applyBorder="1" applyAlignment="1">
      <alignment horizontal="left"/>
    </xf>
    <xf numFmtId="0" fontId="29" fillId="0" borderId="1" xfId="0" applyFont="1" applyFill="1" applyBorder="1" applyAlignment="1">
      <alignment horizontal="left"/>
    </xf>
    <xf numFmtId="0" fontId="42" fillId="0" borderId="0" xfId="0" applyFont="1" applyAlignment="1">
      <alignment horizontal="left"/>
    </xf>
    <xf numFmtId="0" fontId="0" fillId="0" borderId="0" xfId="0" applyAlignment="1">
      <alignment horizontal="left"/>
    </xf>
    <xf numFmtId="0" fontId="11" fillId="0" borderId="3" xfId="0" applyFont="1" applyFill="1" applyBorder="1" applyAlignment="1">
      <alignment horizontal="left"/>
    </xf>
    <xf numFmtId="0" fontId="14" fillId="0" borderId="1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42" fillId="0" borderId="0" xfId="0" applyFont="1" applyAlignment="1"/>
    <xf numFmtId="0" fontId="0" fillId="0" borderId="0" xfId="0" applyAlignment="1"/>
    <xf numFmtId="0" fontId="36" fillId="0" borderId="1" xfId="0" applyFont="1" applyFill="1" applyBorder="1" applyAlignment="1">
      <alignment horizontal="left" vertical="top" wrapText="1"/>
    </xf>
    <xf numFmtId="0" fontId="49" fillId="0" borderId="0" xfId="0" applyFont="1" applyFill="1" applyBorder="1" applyAlignment="1">
      <alignment horizontal="center" wrapText="1"/>
    </xf>
    <xf numFmtId="165" fontId="46" fillId="0" borderId="0" xfId="3" applyFont="1" applyBorder="1" applyAlignment="1">
      <alignment horizontal="left"/>
    </xf>
    <xf numFmtId="0" fontId="39" fillId="0" borderId="4" xfId="0" applyFont="1" applyFill="1" applyBorder="1" applyAlignment="1">
      <alignment horizontal="left"/>
    </xf>
    <xf numFmtId="0" fontId="19" fillId="0" borderId="4" xfId="0" applyFont="1" applyFill="1" applyBorder="1" applyAlignment="1">
      <alignment horizontal="left" wrapText="1"/>
    </xf>
    <xf numFmtId="0" fontId="40" fillId="0" borderId="0" xfId="0" applyFont="1" applyAlignment="1">
      <alignment horizontal="left"/>
    </xf>
    <xf numFmtId="165" fontId="50" fillId="0" borderId="0" xfId="3" applyFont="1" applyBorder="1" applyAlignment="1">
      <alignment horizontal="center"/>
    </xf>
    <xf numFmtId="165" fontId="50" fillId="0" borderId="0" xfId="3" applyFont="1" applyBorder="1" applyAlignment="1">
      <alignment horizontal="left"/>
    </xf>
    <xf numFmtId="2" fontId="50" fillId="0" borderId="0" xfId="0" applyNumberFormat="1" applyFont="1" applyBorder="1" applyAlignment="1">
      <alignment horizontal="center"/>
    </xf>
    <xf numFmtId="165" fontId="41" fillId="0" borderId="0" xfId="3" applyFont="1" applyBorder="1" applyAlignment="1">
      <alignment horizontal="left"/>
    </xf>
    <xf numFmtId="165" fontId="41" fillId="0" borderId="0" xfId="3" applyFont="1" applyBorder="1" applyAlignment="1">
      <alignment horizontal="center"/>
    </xf>
    <xf numFmtId="0" fontId="51" fillId="0" borderId="0" xfId="0" applyFont="1" applyFill="1" applyBorder="1" applyAlignment="1">
      <alignment horizontal="left" wrapText="1"/>
    </xf>
    <xf numFmtId="0" fontId="26" fillId="0" borderId="0" xfId="0" applyFont="1" applyAlignment="1">
      <alignment horizontal="center"/>
    </xf>
    <xf numFmtId="0" fontId="15" fillId="0" borderId="5" xfId="0" applyFont="1" applyFill="1" applyBorder="1" applyAlignment="1">
      <alignment horizontal="center" wrapText="1"/>
    </xf>
    <xf numFmtId="0" fontId="15" fillId="0" borderId="6" xfId="0" applyFont="1" applyFill="1" applyBorder="1" applyAlignment="1">
      <alignment horizontal="center" wrapText="1"/>
    </xf>
    <xf numFmtId="0" fontId="27" fillId="0" borderId="0" xfId="0" applyFont="1" applyFill="1" applyBorder="1" applyAlignment="1">
      <alignment horizontal="right"/>
    </xf>
    <xf numFmtId="49" fontId="21" fillId="0" borderId="1" xfId="0" applyNumberFormat="1" applyFont="1" applyBorder="1" applyAlignment="1">
      <alignment horizontal="center" vertical="center" wrapText="1"/>
    </xf>
    <xf numFmtId="49" fontId="12" fillId="0" borderId="1" xfId="0" applyNumberFormat="1" applyFont="1" applyFill="1" applyBorder="1" applyAlignment="1">
      <alignment horizontal="center" vertical="center" wrapText="1"/>
    </xf>
    <xf numFmtId="49" fontId="21" fillId="0" borderId="1" xfId="0" applyNumberFormat="1" applyFont="1" applyFill="1" applyBorder="1" applyAlignment="1">
      <alignment horizontal="center" vertical="center" wrapText="1"/>
    </xf>
    <xf numFmtId="0" fontId="27" fillId="3" borderId="0" xfId="0" applyFont="1" applyFill="1" applyBorder="1" applyAlignment="1">
      <alignment horizontal="right"/>
    </xf>
    <xf numFmtId="0" fontId="34" fillId="0" borderId="0" xfId="0" applyFont="1" applyAlignment="1">
      <alignment horizontal="left"/>
    </xf>
    <xf numFmtId="0" fontId="0" fillId="0" borderId="0" xfId="0" applyAlignment="1">
      <alignment horizontal="left" vertical="center" wrapText="1"/>
    </xf>
    <xf numFmtId="0" fontId="5" fillId="0" borderId="0" xfId="0" applyFont="1" applyAlignment="1">
      <alignment horizontal="center" wrapText="1"/>
    </xf>
    <xf numFmtId="0" fontId="0" fillId="0" borderId="0" xfId="0" applyAlignment="1">
      <alignment horizontal="center"/>
    </xf>
  </cellXfs>
  <cellStyles count="4">
    <cellStyle name="Звичайний" xfId="0" builtinId="0"/>
    <cellStyle name="Обычный_ДОДАТКИ 1 2016" xfId="1"/>
    <cellStyle name="Финансовый 2" xfId="2"/>
    <cellStyle name="Фінансовий" xfId="3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8"/>
  <sheetViews>
    <sheetView tabSelected="1" view="pageBreakPreview" zoomScale="93" zoomScaleNormal="93" zoomScaleSheetLayoutView="93" workbookViewId="0">
      <selection activeCell="A5" sqref="A5:F5"/>
    </sheetView>
  </sheetViews>
  <sheetFormatPr defaultRowHeight="12.75" outlineLevelRow="1" x14ac:dyDescent="0.2"/>
  <cols>
    <col min="1" max="1" width="8.85546875" customWidth="1"/>
    <col min="2" max="2" width="37.28515625" customWidth="1"/>
    <col min="3" max="3" width="12.7109375" customWidth="1"/>
    <col min="4" max="4" width="13.5703125" customWidth="1"/>
    <col min="5" max="5" width="11.85546875" customWidth="1"/>
    <col min="6" max="6" width="10.7109375" bestFit="1" customWidth="1"/>
    <col min="7" max="7" width="53.42578125" style="40" customWidth="1"/>
  </cols>
  <sheetData>
    <row r="1" spans="1:7" ht="15.75" x14ac:dyDescent="0.25">
      <c r="A1" s="3"/>
      <c r="B1" s="3"/>
      <c r="C1" s="3"/>
      <c r="D1" s="21" t="s">
        <v>24</v>
      </c>
      <c r="E1" s="21"/>
      <c r="F1" s="21"/>
    </row>
    <row r="2" spans="1:7" ht="15.75" x14ac:dyDescent="0.25">
      <c r="A2" s="3"/>
      <c r="B2" s="3"/>
      <c r="C2" s="3"/>
      <c r="D2" s="21" t="s">
        <v>42</v>
      </c>
      <c r="E2" s="21"/>
      <c r="F2" s="21"/>
    </row>
    <row r="3" spans="1:7" ht="15.75" x14ac:dyDescent="0.25">
      <c r="A3" s="3"/>
      <c r="B3" s="3"/>
      <c r="C3" s="3"/>
      <c r="D3" s="21" t="s">
        <v>43</v>
      </c>
      <c r="E3" s="21"/>
      <c r="F3" s="21"/>
    </row>
    <row r="4" spans="1:7" ht="15.75" customHeight="1" x14ac:dyDescent="0.25">
      <c r="D4" s="21"/>
    </row>
    <row r="5" spans="1:7" ht="20.25" customHeight="1" x14ac:dyDescent="0.25">
      <c r="A5" s="96" t="s">
        <v>66</v>
      </c>
      <c r="B5" s="96"/>
      <c r="C5" s="96"/>
      <c r="D5" s="96"/>
      <c r="E5" s="96"/>
      <c r="F5" s="96"/>
    </row>
    <row r="6" spans="1:7" ht="15.75" x14ac:dyDescent="0.25">
      <c r="A6" s="22"/>
      <c r="B6" s="28" t="s">
        <v>55</v>
      </c>
      <c r="C6" s="22"/>
      <c r="D6" s="22"/>
      <c r="E6" s="22"/>
      <c r="F6" s="22"/>
    </row>
    <row r="7" spans="1:7" ht="15.75" x14ac:dyDescent="0.25">
      <c r="A7" s="3"/>
      <c r="B7" s="23" t="s">
        <v>40</v>
      </c>
      <c r="C7" s="3"/>
      <c r="D7" s="3"/>
      <c r="E7" s="3"/>
      <c r="F7" s="4" t="s">
        <v>23</v>
      </c>
    </row>
    <row r="8" spans="1:7" ht="19.5" customHeight="1" x14ac:dyDescent="0.2">
      <c r="A8" s="101" t="s">
        <v>16</v>
      </c>
      <c r="B8" s="101" t="s">
        <v>17</v>
      </c>
      <c r="C8" s="102" t="s">
        <v>18</v>
      </c>
      <c r="D8" s="102" t="s">
        <v>19</v>
      </c>
      <c r="E8" s="100" t="s">
        <v>20</v>
      </c>
      <c r="F8" s="100"/>
    </row>
    <row r="9" spans="1:7" ht="57" customHeight="1" x14ac:dyDescent="0.2">
      <c r="A9" s="101"/>
      <c r="B9" s="101"/>
      <c r="C9" s="102"/>
      <c r="D9" s="102"/>
      <c r="E9" s="16" t="s">
        <v>21</v>
      </c>
      <c r="F9" s="17" t="s">
        <v>22</v>
      </c>
    </row>
    <row r="10" spans="1:7" s="72" customFormat="1" ht="14.25" customHeight="1" outlineLevel="1" x14ac:dyDescent="0.2">
      <c r="A10" s="70">
        <v>10000000</v>
      </c>
      <c r="B10" s="5" t="s">
        <v>0</v>
      </c>
      <c r="C10" s="24">
        <f>D10+E10</f>
        <v>60641000</v>
      </c>
      <c r="D10" s="24">
        <f>D11+D14+D16</f>
        <v>60641000</v>
      </c>
      <c r="E10" s="24">
        <v>0</v>
      </c>
      <c r="F10" s="14">
        <f>F11+F14+F16+F25+F37</f>
        <v>0</v>
      </c>
      <c r="G10" s="71"/>
    </row>
    <row r="11" spans="1:7" s="72" customFormat="1" ht="39.75" customHeight="1" outlineLevel="1" x14ac:dyDescent="0.2">
      <c r="A11" s="70">
        <v>13000000</v>
      </c>
      <c r="B11" s="5" t="s">
        <v>30</v>
      </c>
      <c r="C11" s="25">
        <f t="shared" ref="C11:F12" si="0">C12</f>
        <v>1000</v>
      </c>
      <c r="D11" s="25">
        <f t="shared" si="0"/>
        <v>1000</v>
      </c>
      <c r="E11" s="25">
        <f t="shared" si="0"/>
        <v>0</v>
      </c>
      <c r="F11" s="6">
        <f t="shared" si="0"/>
        <v>0</v>
      </c>
      <c r="G11" s="71"/>
    </row>
    <row r="12" spans="1:7" s="72" customFormat="1" ht="26.25" customHeight="1" outlineLevel="1" x14ac:dyDescent="0.2">
      <c r="A12" s="70">
        <v>13010000</v>
      </c>
      <c r="B12" s="5" t="s">
        <v>32</v>
      </c>
      <c r="C12" s="25">
        <f t="shared" si="0"/>
        <v>1000</v>
      </c>
      <c r="D12" s="25">
        <f t="shared" si="0"/>
        <v>1000</v>
      </c>
      <c r="E12" s="25">
        <f t="shared" si="0"/>
        <v>0</v>
      </c>
      <c r="F12" s="6">
        <f t="shared" si="0"/>
        <v>0</v>
      </c>
      <c r="G12" s="71"/>
    </row>
    <row r="13" spans="1:7" s="72" customFormat="1" ht="63.75" customHeight="1" outlineLevel="1" x14ac:dyDescent="0.2">
      <c r="A13" s="73">
        <v>13010200</v>
      </c>
      <c r="B13" s="1" t="s">
        <v>31</v>
      </c>
      <c r="C13" s="26">
        <f>D13+E13</f>
        <v>1000</v>
      </c>
      <c r="D13" s="26">
        <v>1000</v>
      </c>
      <c r="E13" s="26">
        <v>0</v>
      </c>
      <c r="F13" s="15">
        <v>0</v>
      </c>
      <c r="G13" s="71"/>
    </row>
    <row r="14" spans="1:7" s="72" customFormat="1" ht="54" hidden="1" customHeight="1" outlineLevel="1" x14ac:dyDescent="0.2">
      <c r="A14" s="70">
        <v>14000000</v>
      </c>
      <c r="B14" s="5" t="s">
        <v>25</v>
      </c>
      <c r="C14" s="25">
        <f>C15</f>
        <v>0</v>
      </c>
      <c r="D14" s="24">
        <f>D15</f>
        <v>0</v>
      </c>
      <c r="E14" s="25">
        <f>E15</f>
        <v>0</v>
      </c>
      <c r="F14" s="6">
        <f>F15</f>
        <v>0</v>
      </c>
      <c r="G14" s="71"/>
    </row>
    <row r="15" spans="1:7" s="76" customFormat="1" ht="54" hidden="1" customHeight="1" outlineLevel="1" x14ac:dyDescent="0.2">
      <c r="A15" s="74">
        <v>14040000</v>
      </c>
      <c r="B15" s="29" t="s">
        <v>26</v>
      </c>
      <c r="C15" s="32">
        <f t="shared" ref="C15:C24" si="1">D15+E15</f>
        <v>0</v>
      </c>
      <c r="D15" s="27">
        <v>0</v>
      </c>
      <c r="E15" s="33">
        <v>0</v>
      </c>
      <c r="F15" s="2">
        <v>0</v>
      </c>
      <c r="G15" s="75"/>
    </row>
    <row r="16" spans="1:7" s="72" customFormat="1" ht="38.25" customHeight="1" outlineLevel="1" x14ac:dyDescent="0.2">
      <c r="A16" s="70">
        <v>18000000</v>
      </c>
      <c r="B16" s="5" t="s">
        <v>44</v>
      </c>
      <c r="C16" s="25">
        <f>C17+C22</f>
        <v>60640000</v>
      </c>
      <c r="D16" s="24">
        <f>D17+D22</f>
        <v>60640000</v>
      </c>
      <c r="E16" s="25">
        <f>E17</f>
        <v>0</v>
      </c>
      <c r="F16" s="6">
        <f>F17</f>
        <v>0</v>
      </c>
      <c r="G16" s="71"/>
    </row>
    <row r="17" spans="1:7" s="72" customFormat="1" ht="14.25" customHeight="1" outlineLevel="1" x14ac:dyDescent="0.2">
      <c r="A17" s="70">
        <v>18010000</v>
      </c>
      <c r="B17" s="5" t="s">
        <v>1</v>
      </c>
      <c r="C17" s="25">
        <f>C18+C19+C20+C21</f>
        <v>15827000</v>
      </c>
      <c r="D17" s="24">
        <f>D18+D19+D20+D21</f>
        <v>15827000</v>
      </c>
      <c r="E17" s="25">
        <f>E18+E19+E20+E21</f>
        <v>0</v>
      </c>
      <c r="F17" s="6">
        <f>F18+F19+F20+F21</f>
        <v>0</v>
      </c>
      <c r="G17" s="71"/>
    </row>
    <row r="18" spans="1:7" s="76" customFormat="1" ht="51.75" customHeight="1" outlineLevel="1" x14ac:dyDescent="0.2">
      <c r="A18" s="73">
        <v>18010100</v>
      </c>
      <c r="B18" s="1" t="s">
        <v>33</v>
      </c>
      <c r="C18" s="32">
        <f t="shared" si="1"/>
        <v>13000</v>
      </c>
      <c r="D18" s="27">
        <v>13000</v>
      </c>
      <c r="E18" s="33">
        <v>0</v>
      </c>
      <c r="F18" s="2">
        <v>0</v>
      </c>
      <c r="G18" s="75"/>
    </row>
    <row r="19" spans="1:7" s="76" customFormat="1" ht="52.15" customHeight="1" outlineLevel="1" x14ac:dyDescent="0.2">
      <c r="A19" s="73">
        <v>18010200</v>
      </c>
      <c r="B19" s="1" t="s">
        <v>34</v>
      </c>
      <c r="C19" s="32">
        <f t="shared" si="1"/>
        <v>449000</v>
      </c>
      <c r="D19" s="27">
        <v>449000</v>
      </c>
      <c r="E19" s="33">
        <v>0</v>
      </c>
      <c r="F19" s="2">
        <v>0</v>
      </c>
      <c r="G19" s="75"/>
    </row>
    <row r="20" spans="1:7" s="76" customFormat="1" ht="52.15" customHeight="1" outlineLevel="1" x14ac:dyDescent="0.2">
      <c r="A20" s="73">
        <v>18010300</v>
      </c>
      <c r="B20" s="1" t="s">
        <v>35</v>
      </c>
      <c r="C20" s="32">
        <f t="shared" si="1"/>
        <v>3754000</v>
      </c>
      <c r="D20" s="27">
        <v>3754000</v>
      </c>
      <c r="E20" s="33">
        <v>0</v>
      </c>
      <c r="F20" s="2">
        <v>0</v>
      </c>
      <c r="G20" s="75"/>
    </row>
    <row r="21" spans="1:7" s="76" customFormat="1" ht="52.5" customHeight="1" outlineLevel="1" x14ac:dyDescent="0.2">
      <c r="A21" s="77">
        <v>18010400</v>
      </c>
      <c r="B21" s="30" t="s">
        <v>36</v>
      </c>
      <c r="C21" s="32">
        <f t="shared" si="1"/>
        <v>11611000</v>
      </c>
      <c r="D21" s="27">
        <v>11611000</v>
      </c>
      <c r="E21" s="33">
        <v>0</v>
      </c>
      <c r="F21" s="2">
        <v>0</v>
      </c>
      <c r="G21" s="75"/>
    </row>
    <row r="22" spans="1:7" s="76" customFormat="1" ht="21.75" customHeight="1" outlineLevel="1" x14ac:dyDescent="0.2">
      <c r="A22" s="78" t="s">
        <v>45</v>
      </c>
      <c r="B22" s="79" t="s">
        <v>46</v>
      </c>
      <c r="C22" s="25">
        <f t="shared" si="1"/>
        <v>44813000</v>
      </c>
      <c r="D22" s="24">
        <f>D23+D24</f>
        <v>44813000</v>
      </c>
      <c r="E22" s="25">
        <v>0</v>
      </c>
      <c r="F22" s="6">
        <v>0</v>
      </c>
      <c r="G22" s="75"/>
    </row>
    <row r="23" spans="1:7" s="76" customFormat="1" ht="21.75" customHeight="1" outlineLevel="1" x14ac:dyDescent="0.2">
      <c r="A23" s="80" t="s">
        <v>47</v>
      </c>
      <c r="B23" s="81" t="s">
        <v>48</v>
      </c>
      <c r="C23" s="32">
        <f t="shared" si="1"/>
        <v>2373000</v>
      </c>
      <c r="D23" s="27">
        <v>2373000</v>
      </c>
      <c r="E23" s="33">
        <v>0</v>
      </c>
      <c r="F23" s="2">
        <v>0</v>
      </c>
      <c r="G23" s="75"/>
    </row>
    <row r="24" spans="1:7" s="76" customFormat="1" ht="21.75" customHeight="1" outlineLevel="1" x14ac:dyDescent="0.2">
      <c r="A24" s="80" t="s">
        <v>49</v>
      </c>
      <c r="B24" s="81" t="s">
        <v>50</v>
      </c>
      <c r="C24" s="32">
        <f t="shared" si="1"/>
        <v>42440000</v>
      </c>
      <c r="D24" s="27">
        <v>42440000</v>
      </c>
      <c r="E24" s="33">
        <v>0</v>
      </c>
      <c r="F24" s="2">
        <v>0</v>
      </c>
      <c r="G24" s="75"/>
    </row>
    <row r="25" spans="1:7" s="89" customFormat="1" ht="21.75" customHeight="1" outlineLevel="1" x14ac:dyDescent="0.2">
      <c r="A25" s="87">
        <v>20000000</v>
      </c>
      <c r="B25" s="88" t="s">
        <v>2</v>
      </c>
      <c r="C25" s="24">
        <f>D25+E25</f>
        <v>2210659</v>
      </c>
      <c r="D25" s="24">
        <f>D26+D31</f>
        <v>975000</v>
      </c>
      <c r="E25" s="24">
        <f>E33</f>
        <v>1235659</v>
      </c>
      <c r="F25" s="14">
        <f>F26+F31</f>
        <v>0</v>
      </c>
    </row>
    <row r="26" spans="1:7" s="76" customFormat="1" ht="24.75" customHeight="1" outlineLevel="1" x14ac:dyDescent="0.2">
      <c r="A26" s="73">
        <v>21000000</v>
      </c>
      <c r="B26" s="1" t="s">
        <v>3</v>
      </c>
      <c r="C26" s="32">
        <f>C27</f>
        <v>975000</v>
      </c>
      <c r="D26" s="27">
        <f>D27</f>
        <v>975000</v>
      </c>
      <c r="E26" s="32">
        <f>E27</f>
        <v>0</v>
      </c>
      <c r="F26" s="10">
        <f>F27</f>
        <v>0</v>
      </c>
      <c r="G26" s="75"/>
    </row>
    <row r="27" spans="1:7" s="76" customFormat="1" ht="21.75" customHeight="1" outlineLevel="1" x14ac:dyDescent="0.2">
      <c r="A27" s="73">
        <v>21080000</v>
      </c>
      <c r="B27" s="1" t="s">
        <v>4</v>
      </c>
      <c r="C27" s="32">
        <f>C28+C30</f>
        <v>975000</v>
      </c>
      <c r="D27" s="32">
        <f>D28+D30</f>
        <v>975000</v>
      </c>
      <c r="E27" s="32">
        <f>E28+E30</f>
        <v>0</v>
      </c>
      <c r="F27" s="10">
        <f>F28+F30</f>
        <v>0</v>
      </c>
      <c r="G27" s="75"/>
    </row>
    <row r="28" spans="1:7" s="83" customFormat="1" ht="21.75" customHeight="1" outlineLevel="1" x14ac:dyDescent="0.2">
      <c r="A28" s="9">
        <v>21081100</v>
      </c>
      <c r="B28" s="1" t="s">
        <v>5</v>
      </c>
      <c r="C28" s="32">
        <f>D28</f>
        <v>505000</v>
      </c>
      <c r="D28" s="27">
        <v>505000</v>
      </c>
      <c r="E28" s="32">
        <v>0</v>
      </c>
      <c r="F28" s="10">
        <v>0</v>
      </c>
      <c r="G28" s="82"/>
    </row>
    <row r="29" spans="1:7" ht="14.25" customHeight="1" outlineLevel="1" x14ac:dyDescent="0.2">
      <c r="A29" s="99" t="s">
        <v>29</v>
      </c>
      <c r="B29" s="99"/>
      <c r="C29" s="99"/>
      <c r="D29" s="99"/>
      <c r="E29" s="99"/>
      <c r="F29" s="99"/>
    </row>
    <row r="30" spans="1:7" ht="103.5" customHeight="1" outlineLevel="1" x14ac:dyDescent="0.2">
      <c r="A30" s="9">
        <v>21081500</v>
      </c>
      <c r="B30" s="37" t="s">
        <v>63</v>
      </c>
      <c r="C30" s="32">
        <f>D30</f>
        <v>470000</v>
      </c>
      <c r="D30" s="27">
        <v>470000</v>
      </c>
      <c r="E30" s="32">
        <v>0</v>
      </c>
      <c r="F30" s="10">
        <v>0</v>
      </c>
      <c r="G30" s="46"/>
    </row>
    <row r="31" spans="1:7" s="7" customFormat="1" ht="25.5" hidden="1" customHeight="1" outlineLevel="1" x14ac:dyDescent="0.2">
      <c r="A31" s="8">
        <v>22010000</v>
      </c>
      <c r="B31" s="5" t="s">
        <v>6</v>
      </c>
      <c r="C31" s="25">
        <f>C32</f>
        <v>0</v>
      </c>
      <c r="D31" s="24">
        <f>D32</f>
        <v>0</v>
      </c>
      <c r="E31" s="25">
        <f>E32</f>
        <v>0</v>
      </c>
      <c r="F31" s="6">
        <f>F32</f>
        <v>0</v>
      </c>
      <c r="G31" s="41"/>
    </row>
    <row r="32" spans="1:7" ht="12.75" hidden="1" customHeight="1" outlineLevel="1" x14ac:dyDescent="0.2">
      <c r="A32" s="9">
        <v>22012500</v>
      </c>
      <c r="B32" s="1" t="s">
        <v>7</v>
      </c>
      <c r="C32" s="32">
        <f>D32+E32</f>
        <v>0</v>
      </c>
      <c r="D32" s="27">
        <v>0</v>
      </c>
      <c r="E32" s="33">
        <v>0</v>
      </c>
      <c r="F32" s="2">
        <v>0</v>
      </c>
    </row>
    <row r="33" spans="1:7" s="7" customFormat="1" ht="25.5" customHeight="1" outlineLevel="1" x14ac:dyDescent="0.2">
      <c r="A33" s="8">
        <v>25000000</v>
      </c>
      <c r="B33" s="5" t="s">
        <v>8</v>
      </c>
      <c r="C33" s="25">
        <f>C34</f>
        <v>1235659</v>
      </c>
      <c r="D33" s="25">
        <f>D34</f>
        <v>0</v>
      </c>
      <c r="E33" s="34">
        <f>E34</f>
        <v>1235659</v>
      </c>
      <c r="F33" s="6">
        <f>F34+F35+F36</f>
        <v>0</v>
      </c>
      <c r="G33" s="41"/>
    </row>
    <row r="34" spans="1:7" ht="39.200000000000003" customHeight="1" outlineLevel="1" x14ac:dyDescent="0.2">
      <c r="A34" s="9">
        <v>25010000</v>
      </c>
      <c r="B34" s="1" t="s">
        <v>9</v>
      </c>
      <c r="C34" s="27">
        <f>D34+E34</f>
        <v>1235659</v>
      </c>
      <c r="D34" s="27">
        <v>0</v>
      </c>
      <c r="E34" s="47">
        <f>E35+E36</f>
        <v>1235659</v>
      </c>
      <c r="F34" s="2">
        <v>0</v>
      </c>
    </row>
    <row r="35" spans="1:7" ht="40.5" customHeight="1" outlineLevel="1" x14ac:dyDescent="0.2">
      <c r="A35" s="9">
        <v>25010100</v>
      </c>
      <c r="B35" s="1" t="s">
        <v>10</v>
      </c>
      <c r="C35" s="27">
        <f>D35+E35</f>
        <v>1163849</v>
      </c>
      <c r="D35" s="27">
        <v>0</v>
      </c>
      <c r="E35" s="47">
        <v>1163849</v>
      </c>
      <c r="F35" s="2">
        <v>0</v>
      </c>
    </row>
    <row r="36" spans="1:7" ht="55.5" customHeight="1" outlineLevel="1" x14ac:dyDescent="0.2">
      <c r="A36" s="9">
        <v>25010300</v>
      </c>
      <c r="B36" s="31" t="s">
        <v>51</v>
      </c>
      <c r="C36" s="27">
        <f>D36+E36</f>
        <v>71810</v>
      </c>
      <c r="D36" s="27">
        <v>0</v>
      </c>
      <c r="E36" s="47">
        <v>71810</v>
      </c>
      <c r="F36" s="2">
        <v>0</v>
      </c>
    </row>
    <row r="37" spans="1:7" s="52" customFormat="1" ht="14.25" customHeight="1" outlineLevel="1" x14ac:dyDescent="0.2">
      <c r="A37" s="8">
        <v>30000000</v>
      </c>
      <c r="B37" s="5" t="s">
        <v>37</v>
      </c>
      <c r="C37" s="24">
        <f t="shared" ref="C37:F38" si="2">C38</f>
        <v>0</v>
      </c>
      <c r="D37" s="24">
        <f t="shared" si="2"/>
        <v>0</v>
      </c>
      <c r="E37" s="24">
        <f t="shared" si="2"/>
        <v>0</v>
      </c>
      <c r="F37" s="6">
        <f t="shared" si="2"/>
        <v>0</v>
      </c>
      <c r="G37" s="51"/>
    </row>
    <row r="38" spans="1:7" s="52" customFormat="1" ht="24.75" customHeight="1" outlineLevel="1" x14ac:dyDescent="0.2">
      <c r="A38" s="8">
        <v>31000000</v>
      </c>
      <c r="B38" s="5" t="s">
        <v>38</v>
      </c>
      <c r="C38" s="24">
        <f t="shared" si="2"/>
        <v>0</v>
      </c>
      <c r="D38" s="24">
        <f t="shared" si="2"/>
        <v>0</v>
      </c>
      <c r="E38" s="24">
        <f t="shared" si="2"/>
        <v>0</v>
      </c>
      <c r="F38" s="6">
        <f t="shared" si="2"/>
        <v>0</v>
      </c>
      <c r="G38" s="51"/>
    </row>
    <row r="39" spans="1:7" ht="101.25" hidden="1" customHeight="1" outlineLevel="1" x14ac:dyDescent="0.2">
      <c r="A39" s="9">
        <v>31010200</v>
      </c>
      <c r="B39" s="1" t="s">
        <v>52</v>
      </c>
      <c r="C39" s="27">
        <f>D39</f>
        <v>0</v>
      </c>
      <c r="D39" s="27">
        <v>0</v>
      </c>
      <c r="E39" s="27">
        <v>0</v>
      </c>
      <c r="F39" s="2">
        <v>0</v>
      </c>
    </row>
    <row r="40" spans="1:7" ht="12.75" customHeight="1" outlineLevel="1" x14ac:dyDescent="0.2">
      <c r="A40" s="8">
        <v>50000000</v>
      </c>
      <c r="B40" s="5" t="s">
        <v>57</v>
      </c>
      <c r="C40" s="24">
        <v>0</v>
      </c>
      <c r="D40" s="24">
        <v>0</v>
      </c>
      <c r="E40" s="24">
        <v>0</v>
      </c>
      <c r="F40" s="24">
        <v>0</v>
      </c>
      <c r="G40"/>
    </row>
    <row r="41" spans="1:7" ht="50.25" customHeight="1" outlineLevel="1" x14ac:dyDescent="0.2">
      <c r="A41" s="9">
        <v>50110000</v>
      </c>
      <c r="B41" s="1" t="s">
        <v>62</v>
      </c>
      <c r="C41" s="27">
        <v>0</v>
      </c>
      <c r="D41" s="27">
        <v>0</v>
      </c>
      <c r="E41" s="27">
        <v>0</v>
      </c>
      <c r="F41" s="15">
        <v>0</v>
      </c>
      <c r="G41"/>
    </row>
    <row r="42" spans="1:7" ht="24" customHeight="1" outlineLevel="1" x14ac:dyDescent="0.2">
      <c r="A42" s="8"/>
      <c r="B42" s="5" t="s">
        <v>28</v>
      </c>
      <c r="C42" s="24">
        <f>D42+E42</f>
        <v>62851659</v>
      </c>
      <c r="D42" s="24">
        <f>D10+D25+D37</f>
        <v>61616000</v>
      </c>
      <c r="E42" s="24">
        <f>E10+E25</f>
        <v>1235659</v>
      </c>
      <c r="F42" s="6">
        <f>F10+F25+F33</f>
        <v>0</v>
      </c>
    </row>
    <row r="43" spans="1:7" s="7" customFormat="1" ht="16.5" customHeight="1" outlineLevel="1" x14ac:dyDescent="0.2">
      <c r="A43" s="8">
        <v>40000000</v>
      </c>
      <c r="B43" s="5" t="s">
        <v>11</v>
      </c>
      <c r="C43" s="24">
        <f>C44</f>
        <v>64306148</v>
      </c>
      <c r="D43" s="24">
        <f>D44</f>
        <v>64306148</v>
      </c>
      <c r="E43" s="24">
        <f>E44</f>
        <v>0</v>
      </c>
      <c r="F43" s="6">
        <f>F44</f>
        <v>0</v>
      </c>
      <c r="G43" s="41"/>
    </row>
    <row r="44" spans="1:7" s="7" customFormat="1" outlineLevel="1" x14ac:dyDescent="0.2">
      <c r="A44" s="8">
        <v>41000000</v>
      </c>
      <c r="B44" s="5" t="s">
        <v>12</v>
      </c>
      <c r="C44" s="24">
        <f>C45+C47</f>
        <v>64306148</v>
      </c>
      <c r="D44" s="24">
        <f>D45+D47</f>
        <v>64306148</v>
      </c>
      <c r="E44" s="24">
        <f>E45+E47</f>
        <v>0</v>
      </c>
      <c r="F44" s="6">
        <f>F45+F47</f>
        <v>0</v>
      </c>
      <c r="G44" s="41"/>
    </row>
    <row r="45" spans="1:7" ht="26.25" customHeight="1" outlineLevel="1" x14ac:dyDescent="0.2">
      <c r="A45" s="8">
        <v>41040000</v>
      </c>
      <c r="B45" s="5" t="s">
        <v>13</v>
      </c>
      <c r="C45" s="24">
        <f>C46</f>
        <v>64306148</v>
      </c>
      <c r="D45" s="24">
        <f>D46</f>
        <v>64306148</v>
      </c>
      <c r="E45" s="24">
        <f>E46</f>
        <v>0</v>
      </c>
      <c r="F45" s="6">
        <f>F46</f>
        <v>0</v>
      </c>
    </row>
    <row r="46" spans="1:7" ht="15" customHeight="1" outlineLevel="1" x14ac:dyDescent="0.2">
      <c r="A46" s="9">
        <v>41040400</v>
      </c>
      <c r="B46" s="1" t="s">
        <v>14</v>
      </c>
      <c r="C46" s="32">
        <f>D46+E46</f>
        <v>64306148</v>
      </c>
      <c r="D46" s="33">
        <f>61611100+2695048</f>
        <v>64306148</v>
      </c>
      <c r="E46" s="33">
        <v>0</v>
      </c>
      <c r="F46" s="2">
        <v>0</v>
      </c>
    </row>
    <row r="47" spans="1:7" s="58" customFormat="1" ht="26.25" hidden="1" customHeight="1" outlineLevel="1" x14ac:dyDescent="0.2">
      <c r="A47" s="53">
        <v>41050000</v>
      </c>
      <c r="B47" s="54" t="s">
        <v>15</v>
      </c>
      <c r="C47" s="55">
        <f>D47</f>
        <v>0</v>
      </c>
      <c r="D47" s="55">
        <f>D52</f>
        <v>0</v>
      </c>
      <c r="E47" s="55">
        <v>0</v>
      </c>
      <c r="F47" s="56">
        <v>0</v>
      </c>
      <c r="G47" s="57"/>
    </row>
    <row r="48" spans="1:7" ht="259.5" hidden="1" customHeight="1" outlineLevel="1" x14ac:dyDescent="0.2">
      <c r="A48" s="64">
        <v>41050200</v>
      </c>
      <c r="B48" s="84" t="s">
        <v>65</v>
      </c>
      <c r="C48" s="66">
        <f>D48</f>
        <v>0</v>
      </c>
      <c r="D48" s="66">
        <v>0</v>
      </c>
      <c r="E48" s="66">
        <v>0</v>
      </c>
      <c r="F48" s="67">
        <v>0</v>
      </c>
    </row>
    <row r="49" spans="1:7" s="58" customFormat="1" ht="42" hidden="1" customHeight="1" outlineLevel="1" x14ac:dyDescent="0.2">
      <c r="A49" s="60"/>
      <c r="B49" s="61"/>
      <c r="C49" s="62"/>
      <c r="D49" s="62"/>
      <c r="E49" s="62"/>
      <c r="F49" s="63"/>
      <c r="G49" s="57"/>
    </row>
    <row r="50" spans="1:7" s="58" customFormat="1" ht="21" hidden="1" customHeight="1" outlineLevel="1" x14ac:dyDescent="0.2">
      <c r="A50" s="103" t="s">
        <v>58</v>
      </c>
      <c r="B50" s="103"/>
      <c r="C50" s="103"/>
      <c r="D50" s="103"/>
      <c r="E50" s="103"/>
      <c r="F50" s="103"/>
      <c r="G50" s="57"/>
    </row>
    <row r="51" spans="1:7" s="58" customFormat="1" ht="21" hidden="1" customHeight="1" outlineLevel="1" x14ac:dyDescent="0.2">
      <c r="A51" s="59"/>
      <c r="B51" s="59"/>
      <c r="C51" s="59"/>
      <c r="D51" s="59"/>
      <c r="E51" s="59"/>
      <c r="F51" s="59"/>
      <c r="G51" s="57"/>
    </row>
    <row r="52" spans="1:7" s="69" customFormat="1" ht="273.75" hidden="1" customHeight="1" outlineLevel="1" x14ac:dyDescent="0.2">
      <c r="A52" s="64">
        <v>41050200</v>
      </c>
      <c r="B52" s="65" t="s">
        <v>65</v>
      </c>
      <c r="C52" s="66">
        <f>D52</f>
        <v>0</v>
      </c>
      <c r="D52" s="66">
        <v>0</v>
      </c>
      <c r="E52" s="66">
        <v>0</v>
      </c>
      <c r="F52" s="67">
        <v>0</v>
      </c>
      <c r="G52" s="68" t="s">
        <v>59</v>
      </c>
    </row>
    <row r="53" spans="1:7" s="20" customFormat="1" ht="82.5" hidden="1" customHeight="1" x14ac:dyDescent="0.3">
      <c r="A53" s="18"/>
      <c r="B53" s="19" t="s">
        <v>53</v>
      </c>
      <c r="C53" s="36">
        <f>D53+E53</f>
        <v>0</v>
      </c>
      <c r="D53" s="36">
        <v>0</v>
      </c>
      <c r="E53" s="36">
        <f>F53</f>
        <v>0</v>
      </c>
      <c r="F53" s="36">
        <v>0</v>
      </c>
      <c r="G53" s="42"/>
    </row>
    <row r="54" spans="1:7" ht="15.75" customHeight="1" x14ac:dyDescent="0.25">
      <c r="A54" s="97" t="s">
        <v>27</v>
      </c>
      <c r="B54" s="98"/>
      <c r="C54" s="35">
        <f>E54+D54</f>
        <v>127157807</v>
      </c>
      <c r="D54" s="35">
        <f>D43+D42</f>
        <v>125922148</v>
      </c>
      <c r="E54" s="35">
        <f>E43+E42</f>
        <v>1235659</v>
      </c>
      <c r="F54" s="11">
        <f>F43+F25+F10+F33</f>
        <v>0</v>
      </c>
    </row>
    <row r="55" spans="1:7" s="50" customFormat="1" ht="15.75" customHeight="1" x14ac:dyDescent="0.25">
      <c r="A55" s="85"/>
      <c r="B55" s="85"/>
      <c r="C55" s="48"/>
      <c r="D55" s="86"/>
      <c r="E55" s="48"/>
      <c r="F55" s="49"/>
    </row>
    <row r="56" spans="1:7" s="40" customFormat="1" ht="15.75" customHeight="1" x14ac:dyDescent="0.25">
      <c r="A56" s="95" t="s">
        <v>60</v>
      </c>
      <c r="B56" s="95"/>
      <c r="C56" s="90"/>
      <c r="D56" s="91"/>
      <c r="E56" s="90"/>
      <c r="F56" s="92"/>
    </row>
    <row r="57" spans="1:7" s="40" customFormat="1" ht="15.75" customHeight="1" x14ac:dyDescent="0.25">
      <c r="A57" s="95" t="s">
        <v>61</v>
      </c>
      <c r="B57" s="95"/>
      <c r="C57" s="90"/>
      <c r="D57" s="93" t="s">
        <v>56</v>
      </c>
      <c r="E57" s="94"/>
      <c r="F57" s="92"/>
    </row>
    <row r="58" spans="1:7" s="3" customFormat="1" ht="15.75" x14ac:dyDescent="0.25">
      <c r="G58" s="39"/>
    </row>
  </sheetData>
  <mergeCells count="11">
    <mergeCell ref="A56:B56"/>
    <mergeCell ref="A57:B57"/>
    <mergeCell ref="A5:F5"/>
    <mergeCell ref="A54:B54"/>
    <mergeCell ref="A29:F29"/>
    <mergeCell ref="E8:F8"/>
    <mergeCell ref="A8:A9"/>
    <mergeCell ref="B8:B9"/>
    <mergeCell ref="C8:C9"/>
    <mergeCell ref="D8:D9"/>
    <mergeCell ref="A50:F50"/>
  </mergeCells>
  <phoneticPr fontId="18" type="noConversion"/>
  <pageMargins left="1.1811023622047245" right="0.39370078740157483" top="0.74803149606299213" bottom="0.74803149606299213" header="0.31496062992125984" footer="0.31496062992125984"/>
  <pageSetup paperSize="9" scale="91" fitToHeight="0" orientation="portrait" r:id="rId1"/>
  <rowBreaks count="1" manualBreakCount="1">
    <brk id="28" max="5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N61"/>
  <sheetViews>
    <sheetView workbookViewId="0">
      <selection activeCell="A9" sqref="A9:G9"/>
    </sheetView>
  </sheetViews>
  <sheetFormatPr defaultRowHeight="12.75" x14ac:dyDescent="0.2"/>
  <cols>
    <col min="8" max="8" width="53.28515625" customWidth="1"/>
    <col min="9" max="14" width="9.140625" hidden="1" customWidth="1"/>
  </cols>
  <sheetData>
    <row r="5" spans="1:7" ht="81.75" customHeight="1" x14ac:dyDescent="0.2">
      <c r="A5" s="106" t="s">
        <v>64</v>
      </c>
      <c r="B5" s="107"/>
      <c r="C5" s="107"/>
      <c r="D5" s="107"/>
      <c r="E5" s="107"/>
      <c r="F5" s="107"/>
      <c r="G5" s="107"/>
    </row>
    <row r="9" spans="1:7" ht="90.75" customHeight="1" x14ac:dyDescent="0.2">
      <c r="A9" s="105" t="s">
        <v>63</v>
      </c>
      <c r="B9" s="105"/>
      <c r="C9" s="105"/>
      <c r="D9" s="105"/>
      <c r="E9" s="105"/>
      <c r="F9" s="105"/>
      <c r="G9" s="105"/>
    </row>
    <row r="51" spans="1:9" s="43" customFormat="1" ht="15.75" x14ac:dyDescent="0.25">
      <c r="A51" s="12" t="s">
        <v>41</v>
      </c>
      <c r="B51" s="12"/>
    </row>
    <row r="52" spans="1:9" s="43" customFormat="1" ht="15" x14ac:dyDescent="0.25">
      <c r="A52" s="44" t="s">
        <v>39</v>
      </c>
      <c r="B52" s="44"/>
      <c r="C52" s="45"/>
      <c r="D52" s="45"/>
      <c r="H52" s="104" t="s">
        <v>56</v>
      </c>
      <c r="I52" s="104"/>
    </row>
    <row r="57" spans="1:9" s="43" customFormat="1" x14ac:dyDescent="0.2"/>
    <row r="60" spans="1:9" s="13" customFormat="1" ht="15.75" x14ac:dyDescent="0.25">
      <c r="A60" s="3"/>
      <c r="B60" s="3"/>
      <c r="C60" s="3"/>
      <c r="D60" s="3"/>
      <c r="E60" s="3"/>
      <c r="F60" s="3"/>
      <c r="G60" s="39"/>
    </row>
    <row r="61" spans="1:9" s="12" customFormat="1" ht="15.75" x14ac:dyDescent="0.25">
      <c r="A61" s="38" t="s">
        <v>54</v>
      </c>
      <c r="B61" s="38"/>
      <c r="C61" s="38"/>
      <c r="D61" s="38"/>
      <c r="E61" s="38"/>
      <c r="G61" s="39"/>
    </row>
  </sheetData>
  <mergeCells count="3">
    <mergeCell ref="H52:I52"/>
    <mergeCell ref="A9:G9"/>
    <mergeCell ref="A5:G5"/>
  </mergeCells>
  <phoneticPr fontId="18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2</vt:i4>
      </vt:variant>
      <vt:variant>
        <vt:lpstr>Іменовані діапазони</vt:lpstr>
      </vt:variant>
      <vt:variant>
        <vt:i4>1</vt:i4>
      </vt:variant>
    </vt:vector>
  </HeadingPairs>
  <TitlesOfParts>
    <vt:vector size="3" baseType="lpstr">
      <vt:lpstr>Звіт</vt:lpstr>
      <vt:lpstr>Лист1</vt:lpstr>
      <vt:lpstr>Звіт!Область_друку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Оксаночка</dc:creator>
  <cp:lastModifiedBy>User</cp:lastModifiedBy>
  <cp:lastPrinted>2026-02-11T12:50:15Z</cp:lastPrinted>
  <dcterms:created xsi:type="dcterms:W3CDTF">2018-11-21T09:22:05Z</dcterms:created>
  <dcterms:modified xsi:type="dcterms:W3CDTF">2026-03-04T21:09:31Z</dcterms:modified>
</cp:coreProperties>
</file>