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6\2. розп.15-р від 03.02.2025\на сайт\"/>
    </mc:Choice>
  </mc:AlternateContent>
  <bookViews>
    <workbookView xWindow="480" yWindow="135" windowWidth="27795" windowHeight="14385"/>
  </bookViews>
  <sheets>
    <sheet name="КПК0216030" sheetId="2" r:id="rId1"/>
  </sheets>
  <definedNames>
    <definedName name="__DATEDOC">КПК0216030!#REF!</definedName>
    <definedName name="__EDRPOU">КПК0216030!$AU$9</definedName>
    <definedName name="__EDRPOU_VV">КПК0216030!$AU$12</definedName>
    <definedName name="__KFKV">КПК0216030!$AA$15</definedName>
    <definedName name="__KLB">КПК0216030!$BE$15</definedName>
    <definedName name="__KPKVKMB">КПК0216030!$B$15</definedName>
    <definedName name="__KTPKVKMB">КПК0216030!$N$15</definedName>
    <definedName name="__KTVKVK">КПК0216030!$B$9</definedName>
    <definedName name="__KTVKVKVV">КПК0216030!$B$12</definedName>
    <definedName name="__NAME_ORGVV">КПК0216030!$N$12</definedName>
    <definedName name="__NAME_TPKVKMB">КПК0216030!$AK$15</definedName>
    <definedName name="_AS_SF">КПК0216030!$I$19</definedName>
    <definedName name="_AS_TOTAL">КПК0216030!$U$18</definedName>
    <definedName name="_AS_ZF">КПК0216030!$AS$18</definedName>
    <definedName name="_BASES">КПК0216030!$A$22</definedName>
    <definedName name="_DATE2">КПК0216030!$A$104</definedName>
    <definedName name="_DATEDOC">КПК0216030!#REF!</definedName>
    <definedName name="_GOAL">КПК0216030!$A$30</definedName>
    <definedName name="_HBOS">КПК0216030!$AO$96</definedName>
    <definedName name="_HBOSFO">КПК0216030!$AO$102</definedName>
    <definedName name="_NAME_FINORG">КПК0216030!$A$99</definedName>
    <definedName name="_NUMDOC">КПК0216030!#REF!</definedName>
    <definedName name="_R01G3">КПК0216030!$AC$50</definedName>
    <definedName name="_R01G4">КПК0216030!$AK$50</definedName>
    <definedName name="_R01G5">КПК0216030!$AS$50</definedName>
    <definedName name="_R02G3">КПК0216030!$AB$59</definedName>
    <definedName name="_R02G4">КПК0216030!$AJ$59</definedName>
    <definedName name="_R02G5">КПК0216030!$AR$59</definedName>
    <definedName name="T1RXXXXG1S">КПК0216030!$A$26</definedName>
    <definedName name="T1RXXXXG2S">КПК0216030!$G$26</definedName>
    <definedName name="T2RXXXXG1S">КПК0216030!$A$34</definedName>
    <definedName name="T2RXXXXG2S">КПК0216030!$G$34</definedName>
    <definedName name="T3RXXXXG1S">КПК0216030!$A$42</definedName>
    <definedName name="T3RXXXXG2S">КПК0216030!$D$42</definedName>
    <definedName name="T3RXXXXG3">КПК0216030!$AC$42</definedName>
    <definedName name="T3RXXXXG4">КПК0216030!$AK$42</definedName>
    <definedName name="T3RXXXXG5">КПК0216030!$AS$42</definedName>
    <definedName name="T4RXXXXG1S">КПК0216030!$A$57</definedName>
    <definedName name="T4RXXXXG2S">КПК0216030!$D$57</definedName>
    <definedName name="T4RXXXXG3">КПК0216030!$AB$57</definedName>
    <definedName name="T4RXXXXG4">КПК0216030!$AJ$57</definedName>
    <definedName name="T4RXXXXG5">КПК0216030!$AR$57</definedName>
    <definedName name="T5RXXXXG1S">КПК0216030!$A$65</definedName>
    <definedName name="T5RXXXXG2S">КПК0216030!$G$65</definedName>
    <definedName name="T5RXXXXG3S">КПК0216030!$Z$65</definedName>
    <definedName name="T5RXXXXG4S">КПК0216030!$AE$65</definedName>
    <definedName name="T5RXXXXG5">КПК0216030!$AO$65</definedName>
    <definedName name="T5RXXXXG6">КПК0216030!$AW$65</definedName>
    <definedName name="T5RXXXXG7">КПК0216030!$BE$65</definedName>
    <definedName name="T6RXXXXG1S">КПК0216030!$A$74</definedName>
    <definedName name="T6RXXXXG2S">КПК0216030!$G$74</definedName>
    <definedName name="T6RXXXXG3S">КПК0216030!$Z$74</definedName>
    <definedName name="T6RXXXXG4S">КПК0216030!$AE$74</definedName>
    <definedName name="T6RXXXXG5">КПК0216030!$AO$74</definedName>
    <definedName name="T6RXXXXG6">КПК0216030!$AW$74</definedName>
    <definedName name="T6RXXXXG7">КПК0216030!$BE$74</definedName>
    <definedName name="T7RXXXXG1S">КПК0216030!$A$83</definedName>
    <definedName name="T7RXXXXG2S">КПК0216030!$G$83</definedName>
    <definedName name="T7RXXXXG3S">КПК0216030!$Z$83</definedName>
    <definedName name="T7RXXXXG4S">КПК0216030!$AE$83</definedName>
    <definedName name="T7RXXXXG5">КПК0216030!$AO$83</definedName>
    <definedName name="T7RXXXXG6">КПК0216030!$AW$83</definedName>
    <definedName name="T7RXXXXG7">КПК0216030!$BE$83</definedName>
    <definedName name="T8RXXXXG1S">КПК0216030!$A$92</definedName>
    <definedName name="T8RXXXXG2S">КПК0216030!$G$92</definedName>
    <definedName name="T8RXXXXG3S">КПК0216030!$Z$92</definedName>
    <definedName name="T8RXXXXG4S">КПК0216030!$AE$92</definedName>
    <definedName name="T8RXXXXG5">КПК0216030!$AO$92</definedName>
    <definedName name="T8RXXXXG6">КПК0216030!$AW$92</definedName>
    <definedName name="T8RXXXXG7">КПК0216030!$BE$92</definedName>
    <definedName name="TABL1">КПК0216030!$A$26:$BL$26</definedName>
    <definedName name="TABL2">КПК0216030!$A$34:$BL$34</definedName>
    <definedName name="TABL3">КПК0216030!$A$42:$AZ$42</definedName>
    <definedName name="TABL4">КПК0216030!$A$57:$AY$57</definedName>
    <definedName name="TABL5">КПК0216030!$A$65:$BL$65</definedName>
    <definedName name="TABL6">КПК0216030!$A$74:$BL$74</definedName>
    <definedName name="TABL7">КПК0216030!$A$83:$BL$83</definedName>
    <definedName name="TABL8">КПК0216030!$A$92:$BL$92</definedName>
    <definedName name="бюджетної_програми_місцевого_бюджету_на__ye__рік">"A11"</definedName>
    <definedName name="_xlnm.Print_Area" localSheetId="0">КПК0216030!$A$1:$BM$103</definedName>
  </definedNames>
  <calcPr calcId="162913"/>
</workbook>
</file>

<file path=xl/calcChain.xml><?xml version="1.0" encoding="utf-8"?>
<calcChain xmlns="http://schemas.openxmlformats.org/spreadsheetml/2006/main">
  <c r="BE76" i="2" l="1"/>
  <c r="BE77" i="2"/>
  <c r="BE79" i="2"/>
  <c r="BE80" i="2"/>
  <c r="BE81" i="2"/>
  <c r="BE75" i="2"/>
  <c r="BE85" i="2"/>
  <c r="BE86" i="2"/>
  <c r="BE87" i="2"/>
  <c r="BE88" i="2"/>
  <c r="BE89" i="2"/>
  <c r="BE90" i="2"/>
  <c r="BE84" i="2"/>
  <c r="AO67" i="2"/>
  <c r="AO66" i="2"/>
  <c r="AC43" i="2"/>
  <c r="AC44" i="2"/>
  <c r="AO78" i="2" l="1"/>
  <c r="BE78" i="2" s="1"/>
  <c r="AS43" i="2"/>
  <c r="AS44" i="2"/>
  <c r="AC45" i="2"/>
  <c r="BE67" i="2"/>
  <c r="BE68" i="2"/>
  <c r="BE70" i="2"/>
  <c r="BE71" i="2"/>
  <c r="BE72" i="2"/>
  <c r="BE66" i="2"/>
  <c r="AO69" i="2"/>
  <c r="BE69" i="2" s="1"/>
  <c r="AO68" i="2"/>
  <c r="AB59" i="2"/>
  <c r="AB58" i="2"/>
  <c r="AR58" i="2" s="1"/>
  <c r="AR59" i="2" s="1"/>
  <c r="AS47" i="2"/>
  <c r="AS48" i="2"/>
  <c r="AS49" i="2"/>
  <c r="AS45" i="2"/>
  <c r="AC46" i="2"/>
  <c r="AS46" i="2" s="1"/>
  <c r="AS18" i="2"/>
  <c r="U18" i="2"/>
  <c r="AC50" i="2" l="1"/>
  <c r="AS50" i="2"/>
</calcChain>
</file>

<file path=xl/sharedStrings.xml><?xml version="1.0" encoding="utf-8"?>
<sst xmlns="http://schemas.openxmlformats.org/spreadsheetml/2006/main" count="202" uniqueCount="151">
  <si>
    <t>Джерело інформації</t>
  </si>
  <si>
    <t>Одиниця виміру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</si>
  <si>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</si>
  <si>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</si>
  <si>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</si>
  <si>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</si>
  <si>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</si>
  <si>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</si>
  <si>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</si>
  <si>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</si>
  <si>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</si>
  <si>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</si>
  <si>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</si>
  <si>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</si>
  <si>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</si>
  <si>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</si>
  <si>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</si>
  <si>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</si>
  <si>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</si>
  <si>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</si>
  <si>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</si>
  <si>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</si>
  <si>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</si>
  <si>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</si>
  <si>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</si>
  <si>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</si>
  <si>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</si>
  <si>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</si>
  <si>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</si>
  <si>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</si>
  <si>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</si>
  <si>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</si>
  <si>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</si>
  <si>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</si>
  <si>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</si>
  <si>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</si>
  <si>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</si>
  <si>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</si>
  <si>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</si>
  <si>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</si>
  <si>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</si>
  <si>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</si>
  <si>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</si>
  <si>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</si>
  <si>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</si>
  <si>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</si>
  <si>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</si>
  <si>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</si>
  <si>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</si>
  <si>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</si>
  <si>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</si>
  <si>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</si>
  <si>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</si>
  <si>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</si>
  <si>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</si>
  <si>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</si>
  <si>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</si>
  <si>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</si>
  <si>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</si>
  <si>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</si>
  <si>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</si>
  <si>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</si>
  <si>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</si>
  <si>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</si>
  <si>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</si>
  <si>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</si>
  <si>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</si>
  <si>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</si>
  <si>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</si>
  <si>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</si>
  <si>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</si>
  <si>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</si>
  <si>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</si>
  <si>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</si>
  <si>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</si>
  <si>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</si>
  <si>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</si>
  <si>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</si>
  <si>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</si>
  <si>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</si>
  <si>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</si>
  <si>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</si>
  <si>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</si>
  <si>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</si>
  <si>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</si>
  <si>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</si>
  <si>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</si>
  <si>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04052554</t>
  </si>
  <si>
    <t>0457860500</t>
  </si>
  <si>
    <t>0200000</t>
  </si>
  <si>
    <t>0210000</t>
  </si>
  <si>
    <t>0216030</t>
  </si>
  <si>
    <t>6030</t>
  </si>
  <si>
    <t>0620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</si>
  <si>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</si>
  <si>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</si>
  <si>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</si>
  <si>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</si>
  <si>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</si>
  <si>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</si>
  <si>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</si>
  <si>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</si>
  <si>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</si>
  <si>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рішення районної у місті ради, розрахунок до кошторису</t>
  </si>
  <si>
    <t>грн.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</si>
  <si>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</si>
  <si>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</si>
  <si>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</si>
  <si>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</si>
  <si>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</si>
  <si>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</si>
  <si>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</si>
  <si>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розрахунок до кошторису</t>
  </si>
  <si>
    <t>од.</t>
  </si>
  <si>
    <t>Кількість предметів, матеріалів, обладнання та інвентарю, яке передбачено придбати та встановити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</si>
  <si>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</si>
  <si>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</si>
  <si>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куб.м.</t>
  </si>
  <si>
    <t>Обсяг сміттєзвалищ, який планується ліквідувати</t>
  </si>
  <si>
    <t>Кількість інших послуг, спрямованих на організацію благоустрою району</t>
  </si>
  <si>
    <t>кв. м.</t>
  </si>
  <si>
    <t>Площа територій загального користування, яку передбачено утримувати в належному стані</t>
  </si>
  <si>
    <t>розрахунок</t>
  </si>
  <si>
    <t>грн/од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</si>
  <si>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</si>
  <si>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</si>
  <si>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грн/рік</t>
  </si>
  <si>
    <t>Середня вартість утримання/обслуговування одного об`єкта благоустрою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</si>
  <si>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</si>
  <si>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</si>
  <si>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</si>
  <si>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</si>
  <si>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відс.</t>
  </si>
  <si>
    <t>Відсоток виконання програми</t>
  </si>
  <si>
    <t>Виконавчий комiтет Тернiвської районної у мiстi ради</t>
  </si>
  <si>
    <t>бюджетної програми місцевого бюджету на 2026 рік</t>
  </si>
  <si>
    <t>Виконавчий комітет Тернівської районної у місті ради</t>
  </si>
  <si>
    <t>Організація благоустрою населених пунктів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</si>
  <si>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</si>
  <si>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Наталя СЛЕСАРЕНКО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</si>
  <si>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</si>
  <si>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кількість об`єктів  благоустрою, які передбачено відремонтувати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</si>
  <si>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рік";_x000D__x000D_
- Розпорядження голови Тернівської районної у місті ради від 29.01.2026 №13-р "Про внесення змін до показників бюджету Тернівського району у місті Кривий Ріг на 2026 рік у частині міжбюджетних трансфертів".</t>
  </si>
  <si>
    <t>Додаток 6</t>
  </si>
  <si>
    <t>до розпорядження голови районної у місті ради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</si>
  <si>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</si>
  <si>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</si>
  <si>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</si>
  <si>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</si>
  <si>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</si>
  <si>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03.02.2026 №15-р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</si>
</sst>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 Cyr"/>
      <charset val="204"/>
    </font>
    <font>
      <b/>
      <sz val="10"/>
      <color theme="5"/>
      <name val="Times New Roman"/>
      <family val="1"/>
      <charset val="204"/>
    </font>
    <font>
      <sz val="10"/>
      <color theme="5"/>
      <name val="Times New Roman"/>
      <family val="1"/>
      <charset val="204"/>
    </font>
    <font>
      <sz val="8"/>
      <color theme="5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b/>
      <i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7">
    <xf numFmtId="0" fontId="0" fillId="0" borderId="0" xfId="0"/>
    <xf numFmtId="0" fontId="0" fillId="0" borderId="0" xfId="0" applyFill="1"/>
    <xf numFmtId="0" fontId="2" fillId="0" borderId="0" xfId="0" applyFont="1" applyFill="1"/>
    <xf numFmtId="0" fontId="1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wrapText="1"/>
    </xf>
    <xf numFmtId="0" fontId="22" fillId="0" borderId="5" xfId="1" applyFont="1" applyFill="1" applyBorder="1" applyAlignment="1">
      <alignment wrapText="1"/>
    </xf>
    <xf numFmtId="0" fontId="22" fillId="0" borderId="0" xfId="1" applyFont="1" applyFill="1"/>
    <xf numFmtId="0" fontId="18" fillId="0" borderId="0" xfId="1" applyFont="1" applyFill="1"/>
    <xf numFmtId="0" fontId="22" fillId="0" borderId="0" xfId="1" applyFont="1" applyFill="1" applyAlignment="1"/>
    <xf numFmtId="0" fontId="18" fillId="0" borderId="0" xfId="0" applyFont="1" applyFill="1" applyBorder="1"/>
    <xf numFmtId="0" fontId="20" fillId="0" borderId="0" xfId="1" applyFont="1" applyFill="1" applyBorder="1" applyAlignment="1">
      <alignment vertical="center" wrapText="1"/>
    </xf>
    <xf numFmtId="0" fontId="20" fillId="0" borderId="0" xfId="1" applyFont="1" applyFill="1" applyBorder="1" applyAlignment="1">
      <alignment horizontal="center" vertical="center" wrapText="1"/>
    </xf>
    <xf numFmtId="0" fontId="20" fillId="0" borderId="0" xfId="1" applyFont="1" applyFill="1"/>
    <xf numFmtId="0" fontId="25" fillId="0" borderId="0" xfId="1" applyFont="1" applyFill="1" applyAlignment="1"/>
    <xf numFmtId="0" fontId="26" fillId="0" borderId="5" xfId="1" applyFont="1" applyFill="1" applyBorder="1" applyAlignment="1"/>
    <xf numFmtId="0" fontId="25" fillId="0" borderId="0" xfId="1" applyFont="1" applyFill="1" applyAlignment="1">
      <alignment horizontal="left"/>
    </xf>
    <xf numFmtId="0" fontId="27" fillId="0" borderId="0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27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/>
    <xf numFmtId="0" fontId="11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7" fillId="0" borderId="0" xfId="0" applyFont="1" applyFill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/>
    <xf numFmtId="4" fontId="2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/>
    <xf numFmtId="0" fontId="32" fillId="0" borderId="0" xfId="0" applyFont="1" applyFill="1" applyBorder="1" applyAlignment="1">
      <alignment horizontal="center"/>
    </xf>
    <xf numFmtId="0" fontId="33" fillId="0" borderId="0" xfId="1" applyFont="1" applyFill="1" applyAlignment="1">
      <alignment horizontal="center"/>
    </xf>
    <xf numFmtId="0" fontId="33" fillId="0" borderId="0" xfId="1" applyFont="1" applyFill="1"/>
    <xf numFmtId="0" fontId="34" fillId="0" borderId="0" xfId="1" applyFont="1" applyFill="1"/>
    <xf numFmtId="0" fontId="33" fillId="0" borderId="0" xfId="0" applyFont="1" applyFill="1"/>
    <xf numFmtId="0" fontId="34" fillId="0" borderId="0" xfId="0" applyFont="1" applyFill="1" applyBorder="1"/>
    <xf numFmtId="0" fontId="24" fillId="0" borderId="0" xfId="1" applyFont="1" applyFill="1" applyBorder="1" applyAlignment="1">
      <alignment horizontal="center"/>
    </xf>
    <xf numFmtId="0" fontId="25" fillId="0" borderId="0" xfId="1" applyFont="1" applyFill="1" applyAlignment="1">
      <alignment horizontal="left" wrapText="1"/>
    </xf>
    <xf numFmtId="0" fontId="33" fillId="0" borderId="0" xfId="1" applyFont="1" applyFill="1" applyAlignment="1">
      <alignment horizontal="left"/>
    </xf>
    <xf numFmtId="0" fontId="28" fillId="0" borderId="0" xfId="0" quotePrefix="1" applyFont="1" applyFill="1" applyBorder="1" applyAlignment="1">
      <alignment horizontal="left" wrapText="1"/>
    </xf>
    <xf numFmtId="0" fontId="29" fillId="0" borderId="0" xfId="0" applyFont="1" applyFill="1" applyBorder="1" applyAlignment="1">
      <alignment horizontal="left" wrapText="1"/>
    </xf>
    <xf numFmtId="14" fontId="33" fillId="0" borderId="0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49" fontId="12" fillId="0" borderId="5" xfId="0" quotePrefix="1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4" fontId="17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left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6" fillId="0" borderId="5" xfId="0" applyFont="1" applyFill="1" applyBorder="1" applyAlignment="1">
      <alignment horizontal="right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3" fillId="0" borderId="0" xfId="1" applyFont="1" applyFill="1" applyAlignment="1">
      <alignment horizont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left" wrapText="1"/>
    </xf>
    <xf numFmtId="0" fontId="3" fillId="0" borderId="0" xfId="0" applyFont="1" applyFill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/>
    </xf>
    <xf numFmtId="14" fontId="30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21" fillId="0" borderId="0" xfId="0" quotePrefix="1" applyFont="1" applyFill="1" applyBorder="1" applyAlignment="1">
      <alignment horizontal="left" vertical="top" wrapText="1"/>
    </xf>
    <xf numFmtId="0" fontId="36" fillId="0" borderId="0" xfId="0" applyFont="1" applyFill="1" applyBorder="1" applyAlignment="1">
      <alignment horizontal="left" vertical="top" wrapText="1"/>
    </xf>
  </cellXfs>
  <cellStyles count="2">
    <cellStyle name="Звичайний" xfId="0" builtinId="0"/>
    <cellStyle name="Обычный_0718340" xfId="1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6"/>
  <sheetViews>
    <sheetView tabSelected="1" view="pageBreakPreview" zoomScaleNormal="100" zoomScaleSheetLayoutView="100" workbookViewId="0">
      <selection activeCell="AH3" sqref="AH3"/>
    </sheetView>
  </sheetViews>
  <sheetFormatPr defaultRowHeight="12.75" x14ac:dyDescent="0.2"/>
  <cols>
    <col min="1" max="54" width="2.85546875" style="2" customWidth="1"/>
    <col min="55" max="55" width="3.5703125" style="2" customWidth="1"/>
    <col min="56" max="65" width="2.85546875" style="2" customWidth="1"/>
    <col min="66" max="77" width="3" style="2" customWidth="1"/>
    <col min="78" max="78" width="4.5703125" style="2" hidden="1" customWidth="1"/>
    <col min="79" max="79" width="5.28515625" style="6" hidden="1" customWidth="1"/>
    <col min="80" max="16384" width="9.140625" style="2"/>
  </cols>
  <sheetData>
    <row r="1" spans="1:79" ht="17.25" customHeight="1" x14ac:dyDescent="0.2">
      <c r="AO1" s="137" t="s">
        <v>143</v>
      </c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</row>
    <row r="2" spans="1:79" ht="17.25" customHeight="1" x14ac:dyDescent="0.2">
      <c r="AO2" s="146" t="s">
        <v>144</v>
      </c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</row>
    <row r="3" spans="1:79" ht="17.25" customHeight="1" x14ac:dyDescent="0.2">
      <c r="AO3" s="165" t="s">
        <v>150</v>
      </c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</row>
    <row r="4" spans="1:79" x14ac:dyDescent="0.2">
      <c r="AO4" s="28"/>
      <c r="AP4" s="28"/>
      <c r="AQ4" s="28"/>
      <c r="AR4" s="28"/>
      <c r="AS4" s="28"/>
      <c r="AT4" s="28"/>
      <c r="AU4" s="28"/>
      <c r="AV4" s="10"/>
      <c r="AW4" s="5"/>
      <c r="AX4" s="5"/>
      <c r="AY4" s="5"/>
      <c r="AZ4" s="5"/>
      <c r="BA4" s="5"/>
      <c r="BB4" s="5"/>
      <c r="BC4" s="5"/>
      <c r="BD4" s="5"/>
      <c r="BE4" s="5"/>
      <c r="BF4" s="5"/>
      <c r="BG4" s="10"/>
      <c r="BH4" s="10"/>
      <c r="BI4" s="10"/>
      <c r="BJ4" s="10"/>
      <c r="BK4" s="10"/>
      <c r="BL4" s="10"/>
    </row>
    <row r="6" spans="1:79" ht="15.75" customHeight="1" x14ac:dyDescent="0.2">
      <c r="A6" s="122" t="s">
        <v>2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</row>
    <row r="7" spans="1:79" ht="15.75" customHeight="1" x14ac:dyDescent="0.2">
      <c r="A7" s="123" t="s">
        <v>135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</row>
    <row r="8" spans="1:79" ht="6" customHeight="1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</row>
    <row r="9" spans="1:79" s="1" customFormat="1" ht="14.25" x14ac:dyDescent="0.2">
      <c r="A9" s="30">
        <v>1</v>
      </c>
      <c r="B9" s="118" t="s">
        <v>89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31"/>
      <c r="N9" s="120" t="s">
        <v>134</v>
      </c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32"/>
      <c r="AU9" s="118" t="s">
        <v>87</v>
      </c>
      <c r="AV9" s="119"/>
      <c r="AW9" s="119"/>
      <c r="AX9" s="119"/>
      <c r="AY9" s="119"/>
      <c r="AZ9" s="119"/>
      <c r="BA9" s="119"/>
      <c r="BB9" s="119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CA9" s="7"/>
    </row>
    <row r="10" spans="1:79" s="1" customFormat="1" ht="24" customHeight="1" x14ac:dyDescent="0.2">
      <c r="A10" s="33"/>
      <c r="B10" s="116" t="s">
        <v>24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33"/>
      <c r="N10" s="121" t="s">
        <v>30</v>
      </c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33"/>
      <c r="AU10" s="116" t="s">
        <v>23</v>
      </c>
      <c r="AV10" s="116"/>
      <c r="AW10" s="116"/>
      <c r="AX10" s="116"/>
      <c r="AY10" s="116"/>
      <c r="AZ10" s="116"/>
      <c r="BA10" s="116"/>
      <c r="BB10" s="116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CA10" s="7"/>
    </row>
    <row r="11" spans="1:79" s="1" customFormat="1" x14ac:dyDescent="0.2">
      <c r="BE11" s="34"/>
      <c r="BF11" s="34"/>
      <c r="BG11" s="34"/>
      <c r="BH11" s="34"/>
      <c r="BI11" s="34"/>
      <c r="BJ11" s="34"/>
      <c r="BK11" s="34"/>
      <c r="BL11" s="34"/>
      <c r="CA11" s="7"/>
    </row>
    <row r="12" spans="1:79" s="1" customFormat="1" ht="28.5" customHeight="1" x14ac:dyDescent="0.2">
      <c r="A12" s="35">
        <v>2</v>
      </c>
      <c r="B12" s="118" t="s">
        <v>90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31"/>
      <c r="N12" s="120" t="s">
        <v>136</v>
      </c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32"/>
      <c r="AU12" s="118" t="s">
        <v>87</v>
      </c>
      <c r="AV12" s="119"/>
      <c r="AW12" s="119"/>
      <c r="AX12" s="119"/>
      <c r="AY12" s="119"/>
      <c r="AZ12" s="119"/>
      <c r="BA12" s="119"/>
      <c r="BB12" s="119"/>
      <c r="BC12" s="3"/>
      <c r="BD12" s="3"/>
      <c r="BE12" s="3"/>
      <c r="BF12" s="3"/>
      <c r="BG12" s="3"/>
      <c r="BH12" s="3"/>
      <c r="BI12" s="3"/>
      <c r="BJ12" s="3"/>
      <c r="BK12" s="3"/>
      <c r="BL12" s="36"/>
      <c r="BM12" s="37"/>
      <c r="BN12" s="37"/>
      <c r="BO12" s="37"/>
      <c r="BP12" s="3"/>
      <c r="BQ12" s="3"/>
      <c r="BR12" s="3"/>
      <c r="BS12" s="3"/>
      <c r="BT12" s="3"/>
      <c r="BU12" s="3"/>
      <c r="BV12" s="3"/>
      <c r="BW12" s="3"/>
      <c r="CA12" s="7"/>
    </row>
    <row r="13" spans="1:79" s="1" customFormat="1" ht="24" customHeight="1" x14ac:dyDescent="0.2">
      <c r="A13" s="38"/>
      <c r="B13" s="116" t="s">
        <v>24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33"/>
      <c r="N13" s="121" t="s">
        <v>29</v>
      </c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33"/>
      <c r="AU13" s="116" t="s">
        <v>23</v>
      </c>
      <c r="AV13" s="116"/>
      <c r="AW13" s="116"/>
      <c r="AX13" s="116"/>
      <c r="AY13" s="116"/>
      <c r="AZ13" s="116"/>
      <c r="BA13" s="116"/>
      <c r="BB13" s="116"/>
      <c r="BC13" s="39"/>
      <c r="BD13" s="39"/>
      <c r="BE13" s="39"/>
      <c r="BF13" s="39"/>
      <c r="BG13" s="39"/>
      <c r="BH13" s="39"/>
      <c r="BI13" s="39"/>
      <c r="BJ13" s="39"/>
      <c r="BK13" s="40"/>
      <c r="BL13" s="39"/>
      <c r="BM13" s="37"/>
      <c r="BN13" s="37"/>
      <c r="BO13" s="37"/>
      <c r="BP13" s="39"/>
      <c r="BQ13" s="39"/>
      <c r="BR13" s="39"/>
      <c r="BS13" s="39"/>
      <c r="BT13" s="39"/>
      <c r="BU13" s="39"/>
      <c r="BV13" s="39"/>
      <c r="BW13" s="39"/>
      <c r="CA13" s="7"/>
    </row>
    <row r="14" spans="1:79" s="1" customFormat="1" x14ac:dyDescent="0.2">
      <c r="CA14" s="7"/>
    </row>
    <row r="15" spans="1:79" s="1" customFormat="1" ht="14.25" x14ac:dyDescent="0.2">
      <c r="A15" s="30">
        <v>3</v>
      </c>
      <c r="B15" s="118" t="s">
        <v>91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N15" s="118" t="s">
        <v>92</v>
      </c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3"/>
      <c r="AA15" s="118" t="s">
        <v>93</v>
      </c>
      <c r="AB15" s="119"/>
      <c r="AC15" s="119"/>
      <c r="AD15" s="119"/>
      <c r="AE15" s="119"/>
      <c r="AF15" s="119"/>
      <c r="AG15" s="119"/>
      <c r="AH15" s="119"/>
      <c r="AI15" s="119"/>
      <c r="AJ15" s="3"/>
      <c r="AK15" s="143" t="s">
        <v>137</v>
      </c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3"/>
      <c r="BE15" s="118" t="s">
        <v>88</v>
      </c>
      <c r="BF15" s="119"/>
      <c r="BG15" s="119"/>
      <c r="BH15" s="119"/>
      <c r="BI15" s="119"/>
      <c r="BJ15" s="119"/>
      <c r="BK15" s="119"/>
      <c r="BL15" s="119"/>
      <c r="BM15" s="119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1" customFormat="1" ht="25.5" customHeight="1" x14ac:dyDescent="0.2">
      <c r="B16" s="116" t="s">
        <v>24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N16" s="116" t="s">
        <v>25</v>
      </c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39"/>
      <c r="AA16" s="117" t="s">
        <v>26</v>
      </c>
      <c r="AB16" s="117"/>
      <c r="AC16" s="117"/>
      <c r="AD16" s="117"/>
      <c r="AE16" s="117"/>
      <c r="AF16" s="117"/>
      <c r="AG16" s="117"/>
      <c r="AH16" s="117"/>
      <c r="AI16" s="117"/>
      <c r="AJ16" s="39"/>
      <c r="AK16" s="144" t="s">
        <v>27</v>
      </c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39"/>
      <c r="BE16" s="117" t="s">
        <v>28</v>
      </c>
      <c r="BF16" s="117"/>
      <c r="BG16" s="117"/>
      <c r="BH16" s="117"/>
      <c r="BI16" s="117"/>
      <c r="BJ16" s="117"/>
      <c r="BK16" s="117"/>
      <c r="BL16" s="117"/>
      <c r="BM16" s="117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8"/>
    </row>
    <row r="17" spans="1:79" ht="6.75" customHeight="1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</row>
    <row r="18" spans="1:79" ht="21.75" customHeight="1" x14ac:dyDescent="0.2">
      <c r="A18" s="153" t="s">
        <v>21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39">
        <f>31616384+2695048</f>
        <v>34311432</v>
      </c>
      <c r="V18" s="139"/>
      <c r="W18" s="139"/>
      <c r="X18" s="139"/>
      <c r="Y18" s="139"/>
      <c r="Z18" s="139"/>
      <c r="AA18" s="139"/>
      <c r="AB18" s="139"/>
      <c r="AC18" s="139"/>
      <c r="AD18" s="139"/>
      <c r="AE18" s="140" t="s">
        <v>22</v>
      </c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39">
        <f>31616384+2695048</f>
        <v>34311432</v>
      </c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41" t="s">
        <v>3</v>
      </c>
      <c r="BE18" s="141"/>
      <c r="BF18" s="141"/>
      <c r="BG18" s="141"/>
      <c r="BH18" s="141"/>
      <c r="BI18" s="141"/>
      <c r="BJ18" s="141"/>
      <c r="BK18" s="141"/>
      <c r="BL18" s="141"/>
    </row>
    <row r="19" spans="1:79" ht="21" customHeight="1" x14ac:dyDescent="0.2">
      <c r="A19" s="141" t="s">
        <v>31</v>
      </c>
      <c r="B19" s="141"/>
      <c r="C19" s="141"/>
      <c r="D19" s="141"/>
      <c r="E19" s="141"/>
      <c r="F19" s="141"/>
      <c r="G19" s="141"/>
      <c r="H19" s="141"/>
      <c r="I19" s="139">
        <v>0</v>
      </c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41" t="s">
        <v>4</v>
      </c>
      <c r="U19" s="141"/>
      <c r="V19" s="141"/>
      <c r="W19" s="141"/>
      <c r="X19" s="42"/>
      <c r="Y19" s="42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  <c r="AO19" s="44"/>
      <c r="AP19" s="44"/>
      <c r="AQ19" s="44"/>
      <c r="AR19" s="44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4"/>
      <c r="BE19" s="44"/>
      <c r="BF19" s="44"/>
      <c r="BG19" s="44"/>
      <c r="BH19" s="44"/>
      <c r="BI19" s="44"/>
      <c r="BJ19" s="41"/>
      <c r="BK19" s="41"/>
      <c r="BL19" s="41"/>
    </row>
    <row r="20" spans="1:79" ht="6.75" customHeight="1" x14ac:dyDescent="0.2">
      <c r="A20" s="45"/>
      <c r="B20" s="45"/>
      <c r="C20" s="45"/>
      <c r="D20" s="45"/>
      <c r="E20" s="45"/>
      <c r="F20" s="45"/>
      <c r="G20" s="45"/>
      <c r="H20" s="45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2"/>
      <c r="Y20" s="42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  <c r="AO20" s="44"/>
      <c r="AP20" s="44"/>
      <c r="AQ20" s="44"/>
      <c r="AR20" s="44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4"/>
      <c r="BE20" s="44"/>
      <c r="BF20" s="44"/>
      <c r="BG20" s="44"/>
      <c r="BH20" s="44"/>
      <c r="BI20" s="44"/>
      <c r="BJ20" s="41"/>
      <c r="BK20" s="41"/>
      <c r="BL20" s="41"/>
    </row>
    <row r="21" spans="1:79" ht="15.75" customHeight="1" x14ac:dyDescent="0.2">
      <c r="A21" s="138" t="s">
        <v>13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8"/>
      <c r="BI21" s="138"/>
      <c r="BJ21" s="138"/>
      <c r="BK21" s="138"/>
      <c r="BL21" s="138"/>
    </row>
    <row r="22" spans="1:79" ht="308.25" customHeight="1" x14ac:dyDescent="0.2">
      <c r="A22" s="124" t="s">
        <v>142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</row>
    <row r="23" spans="1:79" ht="12.75" customHeight="1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79" ht="15.75" customHeight="1" x14ac:dyDescent="0.2">
      <c r="A24" s="141" t="s">
        <v>12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</row>
    <row r="25" spans="1:79" ht="27.75" customHeight="1" x14ac:dyDescent="0.2">
      <c r="A25" s="145" t="s">
        <v>8</v>
      </c>
      <c r="B25" s="145"/>
      <c r="C25" s="145"/>
      <c r="D25" s="145"/>
      <c r="E25" s="145"/>
      <c r="F25" s="145"/>
      <c r="G25" s="154" t="s">
        <v>16</v>
      </c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6"/>
    </row>
    <row r="26" spans="1:79" ht="10.5" hidden="1" customHeight="1" x14ac:dyDescent="0.2">
      <c r="A26" s="127" t="s">
        <v>74</v>
      </c>
      <c r="B26" s="127"/>
      <c r="C26" s="127"/>
      <c r="D26" s="127"/>
      <c r="E26" s="127"/>
      <c r="F26" s="127"/>
      <c r="G26" s="134" t="s">
        <v>32</v>
      </c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6"/>
    </row>
    <row r="27" spans="1:79" ht="25.5" customHeight="1" x14ac:dyDescent="0.2">
      <c r="A27" s="88">
        <v>1</v>
      </c>
      <c r="B27" s="88"/>
      <c r="C27" s="88"/>
      <c r="D27" s="88"/>
      <c r="E27" s="88"/>
      <c r="F27" s="88"/>
      <c r="G27" s="149" t="s">
        <v>94</v>
      </c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2"/>
      <c r="CA27" s="9" t="s">
        <v>69</v>
      </c>
    </row>
    <row r="28" spans="1:79" ht="12.75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</row>
    <row r="29" spans="1:79" ht="15.95" customHeight="1" x14ac:dyDescent="0.2">
      <c r="A29" s="141" t="s">
        <v>14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</row>
    <row r="30" spans="1:79" ht="31.5" customHeight="1" x14ac:dyDescent="0.2">
      <c r="A30" s="124" t="s">
        <v>138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</row>
    <row r="31" spans="1:79" ht="12.75" customHeight="1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</row>
    <row r="32" spans="1:79" ht="15.75" customHeight="1" x14ac:dyDescent="0.2">
      <c r="A32" s="141" t="s">
        <v>15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141"/>
      <c r="BL32" s="141"/>
    </row>
    <row r="33" spans="1:79" ht="27.75" customHeight="1" x14ac:dyDescent="0.2">
      <c r="A33" s="145" t="s">
        <v>8</v>
      </c>
      <c r="B33" s="145"/>
      <c r="C33" s="145"/>
      <c r="D33" s="145"/>
      <c r="E33" s="145"/>
      <c r="F33" s="145"/>
      <c r="G33" s="154" t="s">
        <v>5</v>
      </c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6"/>
    </row>
    <row r="34" spans="1:79" ht="10.5" hidden="1" customHeight="1" x14ac:dyDescent="0.2">
      <c r="A34" s="127" t="s">
        <v>34</v>
      </c>
      <c r="B34" s="127"/>
      <c r="C34" s="127"/>
      <c r="D34" s="127"/>
      <c r="E34" s="127"/>
      <c r="F34" s="127"/>
      <c r="G34" s="134" t="s">
        <v>33</v>
      </c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6"/>
    </row>
    <row r="35" spans="1:79" ht="12.75" customHeight="1" x14ac:dyDescent="0.2">
      <c r="A35" s="126">
        <v>1</v>
      </c>
      <c r="B35" s="126"/>
      <c r="C35" s="126"/>
      <c r="D35" s="126"/>
      <c r="E35" s="126"/>
      <c r="F35" s="126"/>
      <c r="G35" s="128" t="s">
        <v>95</v>
      </c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2"/>
      <c r="CA35" s="9" t="s">
        <v>70</v>
      </c>
    </row>
    <row r="36" spans="1:79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</row>
    <row r="37" spans="1:79" ht="15.75" customHeight="1" x14ac:dyDescent="0.2">
      <c r="A37" s="141" t="s">
        <v>17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</row>
    <row r="38" spans="1:79" ht="15" customHeight="1" x14ac:dyDescent="0.2">
      <c r="A38" s="142" t="s">
        <v>68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50"/>
      <c r="BB38" s="50"/>
      <c r="BC38" s="50"/>
      <c r="BD38" s="50"/>
      <c r="BE38" s="50"/>
      <c r="BF38" s="50"/>
      <c r="BG38" s="50"/>
      <c r="BH38" s="50"/>
      <c r="BI38" s="51"/>
      <c r="BJ38" s="51"/>
      <c r="BK38" s="51"/>
      <c r="BL38" s="51"/>
    </row>
    <row r="39" spans="1:79" ht="15.95" customHeight="1" x14ac:dyDescent="0.2">
      <c r="A39" s="112" t="s">
        <v>8</v>
      </c>
      <c r="B39" s="112"/>
      <c r="C39" s="112"/>
      <c r="D39" s="106" t="s">
        <v>6</v>
      </c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8"/>
      <c r="AC39" s="112" t="s">
        <v>9</v>
      </c>
      <c r="AD39" s="112"/>
      <c r="AE39" s="112"/>
      <c r="AF39" s="112"/>
      <c r="AG39" s="112"/>
      <c r="AH39" s="112"/>
      <c r="AI39" s="112"/>
      <c r="AJ39" s="112"/>
      <c r="AK39" s="112" t="s">
        <v>10</v>
      </c>
      <c r="AL39" s="112"/>
      <c r="AM39" s="112"/>
      <c r="AN39" s="112"/>
      <c r="AO39" s="112"/>
      <c r="AP39" s="112"/>
      <c r="AQ39" s="112"/>
      <c r="AR39" s="112"/>
      <c r="AS39" s="112" t="s">
        <v>7</v>
      </c>
      <c r="AT39" s="112"/>
      <c r="AU39" s="112"/>
      <c r="AV39" s="112"/>
      <c r="AW39" s="112"/>
      <c r="AX39" s="112"/>
      <c r="AY39" s="112"/>
      <c r="AZ39" s="112"/>
      <c r="BA39" s="52"/>
      <c r="BB39" s="52"/>
      <c r="BC39" s="52"/>
      <c r="BD39" s="52"/>
      <c r="BE39" s="52"/>
      <c r="BF39" s="52"/>
      <c r="BG39" s="52"/>
      <c r="BH39" s="52"/>
    </row>
    <row r="40" spans="1:79" ht="29.1" customHeight="1" x14ac:dyDescent="0.2">
      <c r="A40" s="112"/>
      <c r="B40" s="112"/>
      <c r="C40" s="112"/>
      <c r="D40" s="109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1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52"/>
      <c r="BB40" s="52"/>
      <c r="BC40" s="52"/>
      <c r="BD40" s="52"/>
      <c r="BE40" s="52"/>
      <c r="BF40" s="52"/>
      <c r="BG40" s="52"/>
      <c r="BH40" s="52"/>
    </row>
    <row r="41" spans="1:79" ht="13.5" customHeight="1" x14ac:dyDescent="0.2">
      <c r="A41" s="126">
        <v>1</v>
      </c>
      <c r="B41" s="126"/>
      <c r="C41" s="126"/>
      <c r="D41" s="99">
        <v>2</v>
      </c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1"/>
      <c r="AC41" s="126">
        <v>3</v>
      </c>
      <c r="AD41" s="126"/>
      <c r="AE41" s="126"/>
      <c r="AF41" s="126"/>
      <c r="AG41" s="126"/>
      <c r="AH41" s="126"/>
      <c r="AI41" s="126"/>
      <c r="AJ41" s="126"/>
      <c r="AK41" s="126">
        <v>4</v>
      </c>
      <c r="AL41" s="126"/>
      <c r="AM41" s="126"/>
      <c r="AN41" s="126"/>
      <c r="AO41" s="126"/>
      <c r="AP41" s="126"/>
      <c r="AQ41" s="126"/>
      <c r="AR41" s="126"/>
      <c r="AS41" s="126">
        <v>5</v>
      </c>
      <c r="AT41" s="126"/>
      <c r="AU41" s="126"/>
      <c r="AV41" s="126"/>
      <c r="AW41" s="126"/>
      <c r="AX41" s="126"/>
      <c r="AY41" s="126"/>
      <c r="AZ41" s="126"/>
      <c r="BA41" s="52"/>
      <c r="BB41" s="52"/>
      <c r="BC41" s="52"/>
      <c r="BD41" s="52"/>
      <c r="BE41" s="52"/>
      <c r="BF41" s="52"/>
      <c r="BG41" s="52"/>
      <c r="BH41" s="52"/>
    </row>
    <row r="42" spans="1:79" s="55" customFormat="1" ht="12.75" hidden="1" customHeight="1" x14ac:dyDescent="0.2">
      <c r="A42" s="127" t="s">
        <v>36</v>
      </c>
      <c r="B42" s="127"/>
      <c r="C42" s="127"/>
      <c r="D42" s="96" t="s">
        <v>35</v>
      </c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8"/>
      <c r="AC42" s="125" t="s">
        <v>37</v>
      </c>
      <c r="AD42" s="125"/>
      <c r="AE42" s="125"/>
      <c r="AF42" s="125"/>
      <c r="AG42" s="125"/>
      <c r="AH42" s="125"/>
      <c r="AI42" s="125"/>
      <c r="AJ42" s="125"/>
      <c r="AK42" s="125" t="s">
        <v>38</v>
      </c>
      <c r="AL42" s="125"/>
      <c r="AM42" s="125"/>
      <c r="AN42" s="125"/>
      <c r="AO42" s="125"/>
      <c r="AP42" s="125"/>
      <c r="AQ42" s="125"/>
      <c r="AR42" s="125"/>
      <c r="AS42" s="125" t="s">
        <v>39</v>
      </c>
      <c r="AT42" s="125"/>
      <c r="AU42" s="125"/>
      <c r="AV42" s="125"/>
      <c r="AW42" s="125"/>
      <c r="AX42" s="125"/>
      <c r="AY42" s="125"/>
      <c r="AZ42" s="125"/>
      <c r="BA42" s="53"/>
      <c r="BB42" s="54"/>
      <c r="BC42" s="54"/>
      <c r="BD42" s="54"/>
      <c r="BE42" s="54"/>
      <c r="BF42" s="54"/>
      <c r="BG42" s="54"/>
      <c r="BH42" s="54"/>
    </row>
    <row r="43" spans="1:79" ht="12.75" customHeight="1" x14ac:dyDescent="0.2">
      <c r="A43" s="99">
        <v>1</v>
      </c>
      <c r="B43" s="100"/>
      <c r="C43" s="101"/>
      <c r="D43" s="102" t="s">
        <v>96</v>
      </c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2"/>
      <c r="AC43" s="78">
        <f>768000+84900</f>
        <v>852900</v>
      </c>
      <c r="AD43" s="79"/>
      <c r="AE43" s="79"/>
      <c r="AF43" s="79"/>
      <c r="AG43" s="79"/>
      <c r="AH43" s="79"/>
      <c r="AI43" s="79"/>
      <c r="AJ43" s="80"/>
      <c r="AK43" s="78">
        <v>0</v>
      </c>
      <c r="AL43" s="79"/>
      <c r="AM43" s="79"/>
      <c r="AN43" s="79"/>
      <c r="AO43" s="79"/>
      <c r="AP43" s="79"/>
      <c r="AQ43" s="79"/>
      <c r="AR43" s="80"/>
      <c r="AS43" s="78">
        <f t="shared" ref="AS43:AS44" si="0">AC43+AK43</f>
        <v>852900</v>
      </c>
      <c r="AT43" s="79"/>
      <c r="AU43" s="79"/>
      <c r="AV43" s="79"/>
      <c r="AW43" s="79"/>
      <c r="AX43" s="79"/>
      <c r="AY43" s="79"/>
      <c r="AZ43" s="80"/>
      <c r="BA43" s="53"/>
      <c r="BB43" s="54"/>
      <c r="BC43" s="54"/>
      <c r="BD43" s="54"/>
      <c r="BE43" s="54"/>
      <c r="BF43" s="54"/>
      <c r="BG43" s="54"/>
      <c r="BH43" s="54"/>
      <c r="CA43" s="9" t="s">
        <v>71</v>
      </c>
    </row>
    <row r="44" spans="1:79" ht="12.75" customHeight="1" x14ac:dyDescent="0.2">
      <c r="A44" s="99">
        <v>2</v>
      </c>
      <c r="B44" s="100"/>
      <c r="C44" s="101"/>
      <c r="D44" s="102" t="s">
        <v>97</v>
      </c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2"/>
      <c r="AC44" s="78">
        <f>20800000</f>
        <v>20800000</v>
      </c>
      <c r="AD44" s="79"/>
      <c r="AE44" s="79"/>
      <c r="AF44" s="79"/>
      <c r="AG44" s="79"/>
      <c r="AH44" s="79"/>
      <c r="AI44" s="79"/>
      <c r="AJ44" s="80"/>
      <c r="AK44" s="78">
        <v>0</v>
      </c>
      <c r="AL44" s="79"/>
      <c r="AM44" s="79"/>
      <c r="AN44" s="79"/>
      <c r="AO44" s="79"/>
      <c r="AP44" s="79"/>
      <c r="AQ44" s="79"/>
      <c r="AR44" s="80"/>
      <c r="AS44" s="78">
        <f t="shared" si="0"/>
        <v>20800000</v>
      </c>
      <c r="AT44" s="79"/>
      <c r="AU44" s="79"/>
      <c r="AV44" s="79"/>
      <c r="AW44" s="79"/>
      <c r="AX44" s="79"/>
      <c r="AY44" s="79"/>
      <c r="AZ44" s="80"/>
      <c r="BA44" s="53"/>
      <c r="BB44" s="54"/>
      <c r="BC44" s="54"/>
      <c r="BD44" s="54"/>
      <c r="BE44" s="54"/>
      <c r="BF44" s="54"/>
      <c r="BG44" s="54"/>
      <c r="BH44" s="54"/>
      <c r="CA44" s="9"/>
    </row>
    <row r="45" spans="1:79" ht="12.75" customHeight="1" x14ac:dyDescent="0.2">
      <c r="A45" s="99">
        <v>3</v>
      </c>
      <c r="B45" s="100"/>
      <c r="C45" s="101"/>
      <c r="D45" s="102" t="s">
        <v>98</v>
      </c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2"/>
      <c r="AC45" s="78">
        <f>4516922+509721-84900</f>
        <v>4941743</v>
      </c>
      <c r="AD45" s="79"/>
      <c r="AE45" s="79"/>
      <c r="AF45" s="79"/>
      <c r="AG45" s="79"/>
      <c r="AH45" s="79"/>
      <c r="AI45" s="79"/>
      <c r="AJ45" s="80"/>
      <c r="AK45" s="78">
        <v>0</v>
      </c>
      <c r="AL45" s="79"/>
      <c r="AM45" s="79"/>
      <c r="AN45" s="79"/>
      <c r="AO45" s="79"/>
      <c r="AP45" s="79"/>
      <c r="AQ45" s="79"/>
      <c r="AR45" s="80"/>
      <c r="AS45" s="78">
        <f t="shared" ref="AS45" si="1">AC45+AK45</f>
        <v>4941743</v>
      </c>
      <c r="AT45" s="79"/>
      <c r="AU45" s="79"/>
      <c r="AV45" s="79"/>
      <c r="AW45" s="79"/>
      <c r="AX45" s="79"/>
      <c r="AY45" s="79"/>
      <c r="AZ45" s="80"/>
      <c r="BA45" s="53"/>
      <c r="BB45" s="54"/>
      <c r="BC45" s="54"/>
      <c r="BD45" s="54"/>
      <c r="BE45" s="54"/>
      <c r="BF45" s="54"/>
      <c r="BG45" s="54"/>
      <c r="BH45" s="54"/>
      <c r="CA45" s="9"/>
    </row>
    <row r="46" spans="1:79" ht="12.75" customHeight="1" x14ac:dyDescent="0.2">
      <c r="A46" s="99">
        <v>4</v>
      </c>
      <c r="B46" s="100"/>
      <c r="C46" s="101"/>
      <c r="D46" s="102" t="s">
        <v>99</v>
      </c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2"/>
      <c r="AC46" s="78">
        <f>1048320+2185327</f>
        <v>3233647</v>
      </c>
      <c r="AD46" s="79"/>
      <c r="AE46" s="79"/>
      <c r="AF46" s="79"/>
      <c r="AG46" s="79"/>
      <c r="AH46" s="79"/>
      <c r="AI46" s="79"/>
      <c r="AJ46" s="80"/>
      <c r="AK46" s="78">
        <v>0</v>
      </c>
      <c r="AL46" s="79"/>
      <c r="AM46" s="79"/>
      <c r="AN46" s="79"/>
      <c r="AO46" s="79"/>
      <c r="AP46" s="79"/>
      <c r="AQ46" s="79"/>
      <c r="AR46" s="80"/>
      <c r="AS46" s="78">
        <f>AC46+AK46</f>
        <v>3233647</v>
      </c>
      <c r="AT46" s="79"/>
      <c r="AU46" s="79"/>
      <c r="AV46" s="79"/>
      <c r="AW46" s="79"/>
      <c r="AX46" s="79"/>
      <c r="AY46" s="79"/>
      <c r="AZ46" s="80"/>
      <c r="BA46" s="53"/>
      <c r="BB46" s="54"/>
      <c r="BC46" s="54"/>
      <c r="BD46" s="54"/>
      <c r="BE46" s="54"/>
      <c r="BF46" s="54"/>
      <c r="BG46" s="54"/>
      <c r="BH46" s="54"/>
      <c r="CA46" s="9"/>
    </row>
    <row r="47" spans="1:79" ht="12.75" customHeight="1" x14ac:dyDescent="0.2">
      <c r="A47" s="99">
        <v>5</v>
      </c>
      <c r="B47" s="100"/>
      <c r="C47" s="101"/>
      <c r="D47" s="102" t="s">
        <v>100</v>
      </c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2"/>
      <c r="AC47" s="78">
        <v>3430432</v>
      </c>
      <c r="AD47" s="79"/>
      <c r="AE47" s="79"/>
      <c r="AF47" s="79"/>
      <c r="AG47" s="79"/>
      <c r="AH47" s="79"/>
      <c r="AI47" s="79"/>
      <c r="AJ47" s="80"/>
      <c r="AK47" s="78">
        <v>0</v>
      </c>
      <c r="AL47" s="79"/>
      <c r="AM47" s="79"/>
      <c r="AN47" s="79"/>
      <c r="AO47" s="79"/>
      <c r="AP47" s="79"/>
      <c r="AQ47" s="79"/>
      <c r="AR47" s="80"/>
      <c r="AS47" s="78">
        <f t="shared" ref="AS47:AS49" si="2">AC47+AK47</f>
        <v>3430432</v>
      </c>
      <c r="AT47" s="79"/>
      <c r="AU47" s="79"/>
      <c r="AV47" s="79"/>
      <c r="AW47" s="79"/>
      <c r="AX47" s="79"/>
      <c r="AY47" s="79"/>
      <c r="AZ47" s="80"/>
      <c r="BA47" s="53"/>
      <c r="BB47" s="54"/>
      <c r="BC47" s="54"/>
      <c r="BD47" s="54"/>
      <c r="BE47" s="54"/>
      <c r="BF47" s="54"/>
      <c r="BG47" s="54"/>
      <c r="BH47" s="54"/>
      <c r="CA47" s="9"/>
    </row>
    <row r="48" spans="1:79" ht="12.75" customHeight="1" x14ac:dyDescent="0.2">
      <c r="A48" s="99">
        <v>6</v>
      </c>
      <c r="B48" s="100"/>
      <c r="C48" s="101"/>
      <c r="D48" s="102" t="s">
        <v>101</v>
      </c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2"/>
      <c r="AC48" s="78">
        <v>838750</v>
      </c>
      <c r="AD48" s="79"/>
      <c r="AE48" s="79"/>
      <c r="AF48" s="79"/>
      <c r="AG48" s="79"/>
      <c r="AH48" s="79"/>
      <c r="AI48" s="79"/>
      <c r="AJ48" s="80"/>
      <c r="AK48" s="78">
        <v>0</v>
      </c>
      <c r="AL48" s="79"/>
      <c r="AM48" s="79"/>
      <c r="AN48" s="79"/>
      <c r="AO48" s="79"/>
      <c r="AP48" s="79"/>
      <c r="AQ48" s="79"/>
      <c r="AR48" s="80"/>
      <c r="AS48" s="78">
        <f t="shared" si="2"/>
        <v>838750</v>
      </c>
      <c r="AT48" s="79"/>
      <c r="AU48" s="79"/>
      <c r="AV48" s="79"/>
      <c r="AW48" s="79"/>
      <c r="AX48" s="79"/>
      <c r="AY48" s="79"/>
      <c r="AZ48" s="80"/>
      <c r="BA48" s="53"/>
      <c r="BB48" s="54"/>
      <c r="BC48" s="54"/>
      <c r="BD48" s="54"/>
      <c r="BE48" s="54"/>
      <c r="BF48" s="54"/>
      <c r="BG48" s="54"/>
      <c r="BH48" s="54"/>
      <c r="CA48" s="9"/>
    </row>
    <row r="49" spans="1:79" ht="12.75" customHeight="1" x14ac:dyDescent="0.2">
      <c r="A49" s="99">
        <v>7</v>
      </c>
      <c r="B49" s="100"/>
      <c r="C49" s="101"/>
      <c r="D49" s="102" t="s">
        <v>102</v>
      </c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2"/>
      <c r="AC49" s="78">
        <v>213960</v>
      </c>
      <c r="AD49" s="79"/>
      <c r="AE49" s="79"/>
      <c r="AF49" s="79"/>
      <c r="AG49" s="79"/>
      <c r="AH49" s="79"/>
      <c r="AI49" s="79"/>
      <c r="AJ49" s="80"/>
      <c r="AK49" s="78">
        <v>0</v>
      </c>
      <c r="AL49" s="79"/>
      <c r="AM49" s="79"/>
      <c r="AN49" s="79"/>
      <c r="AO49" s="79"/>
      <c r="AP49" s="79"/>
      <c r="AQ49" s="79"/>
      <c r="AR49" s="80"/>
      <c r="AS49" s="78">
        <f t="shared" si="2"/>
        <v>213960</v>
      </c>
      <c r="AT49" s="79"/>
      <c r="AU49" s="79"/>
      <c r="AV49" s="79"/>
      <c r="AW49" s="79"/>
      <c r="AX49" s="79"/>
      <c r="AY49" s="79"/>
      <c r="AZ49" s="80"/>
      <c r="BA49" s="53"/>
      <c r="BB49" s="54"/>
      <c r="BC49" s="54"/>
      <c r="BD49" s="54"/>
      <c r="BE49" s="54"/>
      <c r="BF49" s="54"/>
      <c r="BG49" s="54"/>
      <c r="BH49" s="54"/>
      <c r="CA49" s="9"/>
    </row>
    <row r="50" spans="1:79" x14ac:dyDescent="0.2">
      <c r="A50" s="88"/>
      <c r="B50" s="88"/>
      <c r="C50" s="88"/>
      <c r="D50" s="129" t="s">
        <v>7</v>
      </c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1"/>
      <c r="AC50" s="125">
        <f>SUM(AC43:AC49)</f>
        <v>34311432</v>
      </c>
      <c r="AD50" s="125"/>
      <c r="AE50" s="125"/>
      <c r="AF50" s="125"/>
      <c r="AG50" s="125"/>
      <c r="AH50" s="125"/>
      <c r="AI50" s="125"/>
      <c r="AJ50" s="125"/>
      <c r="AK50" s="125">
        <v>0</v>
      </c>
      <c r="AL50" s="125"/>
      <c r="AM50" s="125"/>
      <c r="AN50" s="125"/>
      <c r="AO50" s="125"/>
      <c r="AP50" s="125"/>
      <c r="AQ50" s="125"/>
      <c r="AR50" s="125"/>
      <c r="AS50" s="125">
        <f>SUM(AS43:AS49)</f>
        <v>34311432</v>
      </c>
      <c r="AT50" s="125"/>
      <c r="AU50" s="125"/>
      <c r="AV50" s="125"/>
      <c r="AW50" s="125"/>
      <c r="AX50" s="125"/>
      <c r="AY50" s="125"/>
      <c r="AZ50" s="125"/>
      <c r="BA50" s="56"/>
      <c r="BB50" s="56"/>
      <c r="BC50" s="56"/>
      <c r="BD50" s="56"/>
      <c r="BE50" s="56"/>
      <c r="BF50" s="56"/>
      <c r="BG50" s="56"/>
      <c r="BH50" s="56"/>
    </row>
    <row r="52" spans="1:79" ht="15.75" customHeight="1" x14ac:dyDescent="0.2">
      <c r="A52" s="138" t="s">
        <v>18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  <c r="AZ52" s="138"/>
      <c r="BA52" s="138"/>
      <c r="BB52" s="138"/>
      <c r="BC52" s="138"/>
      <c r="BD52" s="138"/>
      <c r="BE52" s="138"/>
      <c r="BF52" s="138"/>
      <c r="BG52" s="138"/>
      <c r="BH52" s="138"/>
      <c r="BI52" s="138"/>
      <c r="BJ52" s="138"/>
      <c r="BK52" s="138"/>
      <c r="BL52" s="138"/>
    </row>
    <row r="53" spans="1:79" ht="15" customHeight="1" x14ac:dyDescent="0.2">
      <c r="A53" s="142" t="s">
        <v>68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</row>
    <row r="54" spans="1:79" ht="15.95" customHeight="1" x14ac:dyDescent="0.2">
      <c r="A54" s="112" t="s">
        <v>8</v>
      </c>
      <c r="B54" s="112"/>
      <c r="C54" s="112"/>
      <c r="D54" s="106" t="s">
        <v>11</v>
      </c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8"/>
      <c r="AB54" s="112" t="s">
        <v>9</v>
      </c>
      <c r="AC54" s="112"/>
      <c r="AD54" s="112"/>
      <c r="AE54" s="112"/>
      <c r="AF54" s="112"/>
      <c r="AG54" s="112"/>
      <c r="AH54" s="112"/>
      <c r="AI54" s="112"/>
      <c r="AJ54" s="112" t="s">
        <v>10</v>
      </c>
      <c r="AK54" s="112"/>
      <c r="AL54" s="112"/>
      <c r="AM54" s="112"/>
      <c r="AN54" s="112"/>
      <c r="AO54" s="112"/>
      <c r="AP54" s="112"/>
      <c r="AQ54" s="112"/>
      <c r="AR54" s="112" t="s">
        <v>7</v>
      </c>
      <c r="AS54" s="112"/>
      <c r="AT54" s="112"/>
      <c r="AU54" s="112"/>
      <c r="AV54" s="112"/>
      <c r="AW54" s="112"/>
      <c r="AX54" s="112"/>
      <c r="AY54" s="112"/>
    </row>
    <row r="55" spans="1:79" ht="29.1" customHeight="1" x14ac:dyDescent="0.2">
      <c r="A55" s="112"/>
      <c r="B55" s="112"/>
      <c r="C55" s="112"/>
      <c r="D55" s="109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1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</row>
    <row r="56" spans="1:79" x14ac:dyDescent="0.2">
      <c r="A56" s="126">
        <v>1</v>
      </c>
      <c r="B56" s="126"/>
      <c r="C56" s="126"/>
      <c r="D56" s="99">
        <v>2</v>
      </c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1"/>
      <c r="AB56" s="126">
        <v>3</v>
      </c>
      <c r="AC56" s="126"/>
      <c r="AD56" s="126"/>
      <c r="AE56" s="126"/>
      <c r="AF56" s="126"/>
      <c r="AG56" s="126"/>
      <c r="AH56" s="126"/>
      <c r="AI56" s="126"/>
      <c r="AJ56" s="126">
        <v>4</v>
      </c>
      <c r="AK56" s="126"/>
      <c r="AL56" s="126"/>
      <c r="AM56" s="126"/>
      <c r="AN56" s="126"/>
      <c r="AO56" s="126"/>
      <c r="AP56" s="126"/>
      <c r="AQ56" s="126"/>
      <c r="AR56" s="126">
        <v>5</v>
      </c>
      <c r="AS56" s="126"/>
      <c r="AT56" s="126"/>
      <c r="AU56" s="126"/>
      <c r="AV56" s="126"/>
      <c r="AW56" s="126"/>
      <c r="AX56" s="126"/>
      <c r="AY56" s="126"/>
    </row>
    <row r="57" spans="1:79" ht="12.75" hidden="1" customHeight="1" x14ac:dyDescent="0.2">
      <c r="A57" s="127" t="s">
        <v>75</v>
      </c>
      <c r="B57" s="127"/>
      <c r="C57" s="127"/>
      <c r="D57" s="134" t="s">
        <v>76</v>
      </c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6"/>
      <c r="AB57" s="133" t="s">
        <v>77</v>
      </c>
      <c r="AC57" s="133"/>
      <c r="AD57" s="133"/>
      <c r="AE57" s="133"/>
      <c r="AF57" s="133"/>
      <c r="AG57" s="133"/>
      <c r="AH57" s="133"/>
      <c r="AI57" s="133"/>
      <c r="AJ57" s="133" t="s">
        <v>78</v>
      </c>
      <c r="AK57" s="133"/>
      <c r="AL57" s="133"/>
      <c r="AM57" s="133"/>
      <c r="AN57" s="133"/>
      <c r="AO57" s="133"/>
      <c r="AP57" s="133"/>
      <c r="AQ57" s="133"/>
      <c r="AR57" s="133" t="s">
        <v>79</v>
      </c>
      <c r="AS57" s="133"/>
      <c r="AT57" s="133"/>
      <c r="AU57" s="133"/>
      <c r="AV57" s="133"/>
      <c r="AW57" s="133"/>
      <c r="AX57" s="133"/>
      <c r="AY57" s="133"/>
      <c r="CA57" s="2"/>
    </row>
    <row r="58" spans="1:79" ht="51" customHeight="1" x14ac:dyDescent="0.2">
      <c r="A58" s="99">
        <v>1</v>
      </c>
      <c r="B58" s="100"/>
      <c r="C58" s="101"/>
      <c r="D58" s="162" t="s">
        <v>140</v>
      </c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4"/>
      <c r="AB58" s="78">
        <f>31616384+2695048</f>
        <v>34311432</v>
      </c>
      <c r="AC58" s="79"/>
      <c r="AD58" s="79"/>
      <c r="AE58" s="79"/>
      <c r="AF58" s="79"/>
      <c r="AG58" s="79"/>
      <c r="AH58" s="79"/>
      <c r="AI58" s="80"/>
      <c r="AJ58" s="78">
        <v>0</v>
      </c>
      <c r="AK58" s="79"/>
      <c r="AL58" s="79"/>
      <c r="AM58" s="79"/>
      <c r="AN58" s="79"/>
      <c r="AO58" s="79"/>
      <c r="AP58" s="79"/>
      <c r="AQ58" s="80"/>
      <c r="AR58" s="78">
        <f>AB58+AJ58</f>
        <v>34311432</v>
      </c>
      <c r="AS58" s="79"/>
      <c r="AT58" s="79"/>
      <c r="AU58" s="79"/>
      <c r="AV58" s="79"/>
      <c r="AW58" s="79"/>
      <c r="AX58" s="79"/>
      <c r="AY58" s="80"/>
      <c r="CA58" s="9" t="s">
        <v>72</v>
      </c>
    </row>
    <row r="59" spans="1:79" s="55" customFormat="1" ht="12.75" customHeight="1" x14ac:dyDescent="0.2">
      <c r="A59" s="88"/>
      <c r="B59" s="88"/>
      <c r="C59" s="88"/>
      <c r="D59" s="129" t="s">
        <v>7</v>
      </c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1"/>
      <c r="AB59" s="125">
        <f>SUM(AB58)</f>
        <v>34311432</v>
      </c>
      <c r="AC59" s="125"/>
      <c r="AD59" s="125"/>
      <c r="AE59" s="125"/>
      <c r="AF59" s="125"/>
      <c r="AG59" s="125"/>
      <c r="AH59" s="125"/>
      <c r="AI59" s="125"/>
      <c r="AJ59" s="125">
        <v>0</v>
      </c>
      <c r="AK59" s="125"/>
      <c r="AL59" s="125"/>
      <c r="AM59" s="125"/>
      <c r="AN59" s="125"/>
      <c r="AO59" s="125"/>
      <c r="AP59" s="125"/>
      <c r="AQ59" s="125"/>
      <c r="AR59" s="125">
        <f>SUM(AR58)</f>
        <v>34311432</v>
      </c>
      <c r="AS59" s="125"/>
      <c r="AT59" s="125"/>
      <c r="AU59" s="125"/>
      <c r="AV59" s="125"/>
      <c r="AW59" s="125"/>
      <c r="AX59" s="125"/>
      <c r="AY59" s="125"/>
      <c r="CA59" s="6"/>
    </row>
    <row r="61" spans="1:79" ht="15.75" customHeight="1" x14ac:dyDescent="0.2">
      <c r="A61" s="141" t="s">
        <v>19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</row>
    <row r="62" spans="1:79" ht="30" customHeight="1" x14ac:dyDescent="0.2">
      <c r="A62" s="112" t="s">
        <v>8</v>
      </c>
      <c r="B62" s="112"/>
      <c r="C62" s="112"/>
      <c r="D62" s="112"/>
      <c r="E62" s="112"/>
      <c r="F62" s="112"/>
      <c r="G62" s="103" t="s">
        <v>20</v>
      </c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5"/>
      <c r="Z62" s="112" t="s">
        <v>1</v>
      </c>
      <c r="AA62" s="112"/>
      <c r="AB62" s="112"/>
      <c r="AC62" s="112"/>
      <c r="AD62" s="112"/>
      <c r="AE62" s="112" t="s">
        <v>0</v>
      </c>
      <c r="AF62" s="112"/>
      <c r="AG62" s="112"/>
      <c r="AH62" s="112"/>
      <c r="AI62" s="112"/>
      <c r="AJ62" s="112"/>
      <c r="AK62" s="112"/>
      <c r="AL62" s="112"/>
      <c r="AM62" s="112"/>
      <c r="AN62" s="112"/>
      <c r="AO62" s="103" t="s">
        <v>9</v>
      </c>
      <c r="AP62" s="104"/>
      <c r="AQ62" s="104"/>
      <c r="AR62" s="104"/>
      <c r="AS62" s="104"/>
      <c r="AT62" s="104"/>
      <c r="AU62" s="104"/>
      <c r="AV62" s="105"/>
      <c r="AW62" s="103" t="s">
        <v>10</v>
      </c>
      <c r="AX62" s="104"/>
      <c r="AY62" s="104"/>
      <c r="AZ62" s="104"/>
      <c r="BA62" s="104"/>
      <c r="BB62" s="104"/>
      <c r="BC62" s="104"/>
      <c r="BD62" s="105"/>
      <c r="BE62" s="103" t="s">
        <v>7</v>
      </c>
      <c r="BF62" s="104"/>
      <c r="BG62" s="104"/>
      <c r="BH62" s="104"/>
      <c r="BI62" s="104"/>
      <c r="BJ62" s="104"/>
      <c r="BK62" s="104"/>
      <c r="BL62" s="105"/>
    </row>
    <row r="63" spans="1:79" x14ac:dyDescent="0.2">
      <c r="A63" s="126">
        <v>1</v>
      </c>
      <c r="B63" s="126"/>
      <c r="C63" s="126"/>
      <c r="D63" s="126"/>
      <c r="E63" s="126"/>
      <c r="F63" s="126"/>
      <c r="G63" s="99">
        <v>2</v>
      </c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1"/>
      <c r="Z63" s="126">
        <v>3</v>
      </c>
      <c r="AA63" s="126"/>
      <c r="AB63" s="126"/>
      <c r="AC63" s="126"/>
      <c r="AD63" s="126"/>
      <c r="AE63" s="126">
        <v>4</v>
      </c>
      <c r="AF63" s="126"/>
      <c r="AG63" s="126"/>
      <c r="AH63" s="126"/>
      <c r="AI63" s="126"/>
      <c r="AJ63" s="126"/>
      <c r="AK63" s="126"/>
      <c r="AL63" s="126"/>
      <c r="AM63" s="126"/>
      <c r="AN63" s="126"/>
      <c r="AO63" s="126">
        <v>5</v>
      </c>
      <c r="AP63" s="126"/>
      <c r="AQ63" s="126"/>
      <c r="AR63" s="126"/>
      <c r="AS63" s="126"/>
      <c r="AT63" s="126"/>
      <c r="AU63" s="126"/>
      <c r="AV63" s="126"/>
      <c r="AW63" s="126">
        <v>6</v>
      </c>
      <c r="AX63" s="126"/>
      <c r="AY63" s="126"/>
      <c r="AZ63" s="126"/>
      <c r="BA63" s="126"/>
      <c r="BB63" s="126"/>
      <c r="BC63" s="126"/>
      <c r="BD63" s="126"/>
      <c r="BE63" s="126">
        <v>7</v>
      </c>
      <c r="BF63" s="126"/>
      <c r="BG63" s="126"/>
      <c r="BH63" s="126"/>
      <c r="BI63" s="126"/>
      <c r="BJ63" s="126"/>
      <c r="BK63" s="126"/>
      <c r="BL63" s="126"/>
    </row>
    <row r="64" spans="1:79" ht="15.75" customHeight="1" x14ac:dyDescent="0.2">
      <c r="A64" s="103"/>
      <c r="B64" s="104"/>
      <c r="C64" s="104"/>
      <c r="D64" s="104"/>
      <c r="E64" s="104"/>
      <c r="F64" s="105"/>
      <c r="G64" s="96" t="s">
        <v>83</v>
      </c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8"/>
      <c r="Z64" s="103"/>
      <c r="AA64" s="104"/>
      <c r="AB64" s="104"/>
      <c r="AC64" s="104"/>
      <c r="AD64" s="105"/>
      <c r="AE64" s="113"/>
      <c r="AF64" s="114"/>
      <c r="AG64" s="114"/>
      <c r="AH64" s="114"/>
      <c r="AI64" s="114"/>
      <c r="AJ64" s="114"/>
      <c r="AK64" s="114"/>
      <c r="AL64" s="114"/>
      <c r="AM64" s="114"/>
      <c r="AN64" s="115"/>
      <c r="AO64" s="103"/>
      <c r="AP64" s="104"/>
      <c r="AQ64" s="104"/>
      <c r="AR64" s="104"/>
      <c r="AS64" s="104"/>
      <c r="AT64" s="104"/>
      <c r="AU64" s="104"/>
      <c r="AV64" s="105"/>
      <c r="AW64" s="103"/>
      <c r="AX64" s="104"/>
      <c r="AY64" s="104"/>
      <c r="AZ64" s="104"/>
      <c r="BA64" s="104"/>
      <c r="BB64" s="104"/>
      <c r="BC64" s="104"/>
      <c r="BD64" s="105"/>
      <c r="BE64" s="103"/>
      <c r="BF64" s="104"/>
      <c r="BG64" s="104"/>
      <c r="BH64" s="104"/>
      <c r="BI64" s="104"/>
      <c r="BJ64" s="104"/>
      <c r="BK64" s="104"/>
      <c r="BL64" s="105"/>
    </row>
    <row r="65" spans="1:79" ht="12.75" hidden="1" customHeight="1" x14ac:dyDescent="0.2">
      <c r="A65" s="88" t="s">
        <v>41</v>
      </c>
      <c r="B65" s="88"/>
      <c r="C65" s="88"/>
      <c r="D65" s="88"/>
      <c r="E65" s="88"/>
      <c r="F65" s="88"/>
      <c r="G65" s="75" t="s">
        <v>40</v>
      </c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7"/>
      <c r="Z65" s="88" t="s">
        <v>42</v>
      </c>
      <c r="AA65" s="88"/>
      <c r="AB65" s="88"/>
      <c r="AC65" s="88"/>
      <c r="AD65" s="88"/>
      <c r="AE65" s="87" t="s">
        <v>43</v>
      </c>
      <c r="AF65" s="87"/>
      <c r="AG65" s="87"/>
      <c r="AH65" s="87"/>
      <c r="AI65" s="87"/>
      <c r="AJ65" s="87"/>
      <c r="AK65" s="87"/>
      <c r="AL65" s="87"/>
      <c r="AM65" s="87"/>
      <c r="AN65" s="75"/>
      <c r="AO65" s="89" t="s">
        <v>44</v>
      </c>
      <c r="AP65" s="89"/>
      <c r="AQ65" s="89"/>
      <c r="AR65" s="89"/>
      <c r="AS65" s="89"/>
      <c r="AT65" s="89"/>
      <c r="AU65" s="89"/>
      <c r="AV65" s="89"/>
      <c r="AW65" s="89" t="s">
        <v>45</v>
      </c>
      <c r="AX65" s="89"/>
      <c r="AY65" s="89"/>
      <c r="AZ65" s="89"/>
      <c r="BA65" s="89"/>
      <c r="BB65" s="89"/>
      <c r="BC65" s="89"/>
      <c r="BD65" s="89"/>
      <c r="BE65" s="89" t="s">
        <v>46</v>
      </c>
      <c r="BF65" s="89"/>
      <c r="BG65" s="89"/>
      <c r="BH65" s="89"/>
      <c r="BI65" s="89"/>
      <c r="BJ65" s="89"/>
      <c r="BK65" s="89"/>
      <c r="BL65" s="89"/>
    </row>
    <row r="66" spans="1:79" ht="25.5" customHeight="1" x14ac:dyDescent="0.2">
      <c r="A66" s="70">
        <v>1</v>
      </c>
      <c r="B66" s="71"/>
      <c r="C66" s="71"/>
      <c r="D66" s="71"/>
      <c r="E66" s="71"/>
      <c r="F66" s="72"/>
      <c r="G66" s="70" t="s">
        <v>105</v>
      </c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4"/>
      <c r="Z66" s="70" t="s">
        <v>104</v>
      </c>
      <c r="AA66" s="71"/>
      <c r="AB66" s="71"/>
      <c r="AC66" s="71"/>
      <c r="AD66" s="72"/>
      <c r="AE66" s="75" t="s">
        <v>103</v>
      </c>
      <c r="AF66" s="91"/>
      <c r="AG66" s="91"/>
      <c r="AH66" s="91"/>
      <c r="AI66" s="91"/>
      <c r="AJ66" s="91"/>
      <c r="AK66" s="91"/>
      <c r="AL66" s="91"/>
      <c r="AM66" s="91"/>
      <c r="AN66" s="92"/>
      <c r="AO66" s="81">
        <f>768000+84900</f>
        <v>852900</v>
      </c>
      <c r="AP66" s="82"/>
      <c r="AQ66" s="82"/>
      <c r="AR66" s="82"/>
      <c r="AS66" s="82"/>
      <c r="AT66" s="82"/>
      <c r="AU66" s="82"/>
      <c r="AV66" s="83"/>
      <c r="AW66" s="81">
        <v>0</v>
      </c>
      <c r="AX66" s="82"/>
      <c r="AY66" s="82"/>
      <c r="AZ66" s="82"/>
      <c r="BA66" s="82"/>
      <c r="BB66" s="82"/>
      <c r="BC66" s="82"/>
      <c r="BD66" s="83"/>
      <c r="BE66" s="81">
        <f>AO66+AW66</f>
        <v>852900</v>
      </c>
      <c r="BF66" s="82"/>
      <c r="BG66" s="82"/>
      <c r="BH66" s="82"/>
      <c r="BI66" s="82"/>
      <c r="BJ66" s="82"/>
      <c r="BK66" s="82"/>
      <c r="BL66" s="83"/>
      <c r="CA66" s="9" t="s">
        <v>73</v>
      </c>
    </row>
    <row r="67" spans="1:79" ht="25.5" customHeight="1" x14ac:dyDescent="0.2">
      <c r="A67" s="70">
        <v>2</v>
      </c>
      <c r="B67" s="71"/>
      <c r="C67" s="71"/>
      <c r="D67" s="71"/>
      <c r="E67" s="71"/>
      <c r="F67" s="72"/>
      <c r="G67" s="70" t="s">
        <v>106</v>
      </c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4"/>
      <c r="Z67" s="70" t="s">
        <v>104</v>
      </c>
      <c r="AA67" s="71"/>
      <c r="AB67" s="71"/>
      <c r="AC67" s="71"/>
      <c r="AD67" s="72"/>
      <c r="AE67" s="75" t="s">
        <v>103</v>
      </c>
      <c r="AF67" s="91"/>
      <c r="AG67" s="91"/>
      <c r="AH67" s="91"/>
      <c r="AI67" s="91"/>
      <c r="AJ67" s="91"/>
      <c r="AK67" s="91"/>
      <c r="AL67" s="91"/>
      <c r="AM67" s="91"/>
      <c r="AN67" s="92"/>
      <c r="AO67" s="81">
        <f>20800000</f>
        <v>20800000</v>
      </c>
      <c r="AP67" s="82"/>
      <c r="AQ67" s="82"/>
      <c r="AR67" s="82"/>
      <c r="AS67" s="82"/>
      <c r="AT67" s="82"/>
      <c r="AU67" s="82"/>
      <c r="AV67" s="83"/>
      <c r="AW67" s="81">
        <v>0</v>
      </c>
      <c r="AX67" s="82"/>
      <c r="AY67" s="82"/>
      <c r="AZ67" s="82"/>
      <c r="BA67" s="82"/>
      <c r="BB67" s="82"/>
      <c r="BC67" s="82"/>
      <c r="BD67" s="83"/>
      <c r="BE67" s="81">
        <f t="shared" ref="BE67:BE72" si="3">AO67+AW67</f>
        <v>20800000</v>
      </c>
      <c r="BF67" s="82"/>
      <c r="BG67" s="82"/>
      <c r="BH67" s="82"/>
      <c r="BI67" s="82"/>
      <c r="BJ67" s="82"/>
      <c r="BK67" s="82"/>
      <c r="BL67" s="83"/>
      <c r="CA67" s="9"/>
    </row>
    <row r="68" spans="1:79" ht="25.5" customHeight="1" x14ac:dyDescent="0.2">
      <c r="A68" s="70">
        <v>3</v>
      </c>
      <c r="B68" s="71"/>
      <c r="C68" s="71"/>
      <c r="D68" s="71"/>
      <c r="E68" s="71"/>
      <c r="F68" s="72"/>
      <c r="G68" s="70" t="s">
        <v>107</v>
      </c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4"/>
      <c r="Z68" s="70" t="s">
        <v>104</v>
      </c>
      <c r="AA68" s="71"/>
      <c r="AB68" s="71"/>
      <c r="AC68" s="71"/>
      <c r="AD68" s="72"/>
      <c r="AE68" s="75" t="s">
        <v>103</v>
      </c>
      <c r="AF68" s="91"/>
      <c r="AG68" s="91"/>
      <c r="AH68" s="91"/>
      <c r="AI68" s="91"/>
      <c r="AJ68" s="91"/>
      <c r="AK68" s="91"/>
      <c r="AL68" s="91"/>
      <c r="AM68" s="91"/>
      <c r="AN68" s="92"/>
      <c r="AO68" s="81">
        <f>4516922+509721-84900</f>
        <v>4941743</v>
      </c>
      <c r="AP68" s="82"/>
      <c r="AQ68" s="82"/>
      <c r="AR68" s="82"/>
      <c r="AS68" s="82"/>
      <c r="AT68" s="82"/>
      <c r="AU68" s="82"/>
      <c r="AV68" s="83"/>
      <c r="AW68" s="81">
        <v>0</v>
      </c>
      <c r="AX68" s="82"/>
      <c r="AY68" s="82"/>
      <c r="AZ68" s="82"/>
      <c r="BA68" s="82"/>
      <c r="BB68" s="82"/>
      <c r="BC68" s="82"/>
      <c r="BD68" s="83"/>
      <c r="BE68" s="81">
        <f t="shared" si="3"/>
        <v>4941743</v>
      </c>
      <c r="BF68" s="82"/>
      <c r="BG68" s="82"/>
      <c r="BH68" s="82"/>
      <c r="BI68" s="82"/>
      <c r="BJ68" s="82"/>
      <c r="BK68" s="82"/>
      <c r="BL68" s="83"/>
      <c r="CA68" s="9"/>
    </row>
    <row r="69" spans="1:79" ht="25.5" customHeight="1" x14ac:dyDescent="0.2">
      <c r="A69" s="70">
        <v>4</v>
      </c>
      <c r="B69" s="71"/>
      <c r="C69" s="71"/>
      <c r="D69" s="71"/>
      <c r="E69" s="71"/>
      <c r="F69" s="72"/>
      <c r="G69" s="70" t="s">
        <v>108</v>
      </c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4"/>
      <c r="Z69" s="70" t="s">
        <v>104</v>
      </c>
      <c r="AA69" s="71"/>
      <c r="AB69" s="71"/>
      <c r="AC69" s="71"/>
      <c r="AD69" s="72"/>
      <c r="AE69" s="75" t="s">
        <v>103</v>
      </c>
      <c r="AF69" s="91"/>
      <c r="AG69" s="91"/>
      <c r="AH69" s="91"/>
      <c r="AI69" s="91"/>
      <c r="AJ69" s="91"/>
      <c r="AK69" s="91"/>
      <c r="AL69" s="91"/>
      <c r="AM69" s="91"/>
      <c r="AN69" s="92"/>
      <c r="AO69" s="81">
        <f>1048320+2185327</f>
        <v>3233647</v>
      </c>
      <c r="AP69" s="82"/>
      <c r="AQ69" s="82"/>
      <c r="AR69" s="82"/>
      <c r="AS69" s="82"/>
      <c r="AT69" s="82"/>
      <c r="AU69" s="82"/>
      <c r="AV69" s="83"/>
      <c r="AW69" s="81">
        <v>0</v>
      </c>
      <c r="AX69" s="82"/>
      <c r="AY69" s="82"/>
      <c r="AZ69" s="82"/>
      <c r="BA69" s="82"/>
      <c r="BB69" s="82"/>
      <c r="BC69" s="82"/>
      <c r="BD69" s="83"/>
      <c r="BE69" s="81">
        <f t="shared" si="3"/>
        <v>3233647</v>
      </c>
      <c r="BF69" s="82"/>
      <c r="BG69" s="82"/>
      <c r="BH69" s="82"/>
      <c r="BI69" s="82"/>
      <c r="BJ69" s="82"/>
      <c r="BK69" s="82"/>
      <c r="BL69" s="83"/>
      <c r="CA69" s="9"/>
    </row>
    <row r="70" spans="1:79" ht="25.5" customHeight="1" x14ac:dyDescent="0.2">
      <c r="A70" s="70">
        <v>5</v>
      </c>
      <c r="B70" s="71"/>
      <c r="C70" s="71"/>
      <c r="D70" s="71"/>
      <c r="E70" s="71"/>
      <c r="F70" s="72"/>
      <c r="G70" s="70" t="s">
        <v>109</v>
      </c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4"/>
      <c r="Z70" s="70" t="s">
        <v>104</v>
      </c>
      <c r="AA70" s="71"/>
      <c r="AB70" s="71"/>
      <c r="AC70" s="71"/>
      <c r="AD70" s="72"/>
      <c r="AE70" s="75" t="s">
        <v>103</v>
      </c>
      <c r="AF70" s="91"/>
      <c r="AG70" s="91"/>
      <c r="AH70" s="91"/>
      <c r="AI70" s="91"/>
      <c r="AJ70" s="91"/>
      <c r="AK70" s="91"/>
      <c r="AL70" s="91"/>
      <c r="AM70" s="91"/>
      <c r="AN70" s="92"/>
      <c r="AO70" s="81">
        <v>3430432</v>
      </c>
      <c r="AP70" s="82"/>
      <c r="AQ70" s="82"/>
      <c r="AR70" s="82"/>
      <c r="AS70" s="82"/>
      <c r="AT70" s="82"/>
      <c r="AU70" s="82"/>
      <c r="AV70" s="83"/>
      <c r="AW70" s="81">
        <v>0</v>
      </c>
      <c r="AX70" s="82"/>
      <c r="AY70" s="82"/>
      <c r="AZ70" s="82"/>
      <c r="BA70" s="82"/>
      <c r="BB70" s="82"/>
      <c r="BC70" s="82"/>
      <c r="BD70" s="83"/>
      <c r="BE70" s="81">
        <f t="shared" si="3"/>
        <v>3430432</v>
      </c>
      <c r="BF70" s="82"/>
      <c r="BG70" s="82"/>
      <c r="BH70" s="82"/>
      <c r="BI70" s="82"/>
      <c r="BJ70" s="82"/>
      <c r="BK70" s="82"/>
      <c r="BL70" s="83"/>
      <c r="CA70" s="9"/>
    </row>
    <row r="71" spans="1:79" ht="25.5" customHeight="1" x14ac:dyDescent="0.2">
      <c r="A71" s="70">
        <v>6</v>
      </c>
      <c r="B71" s="71"/>
      <c r="C71" s="71"/>
      <c r="D71" s="71"/>
      <c r="E71" s="71"/>
      <c r="F71" s="72"/>
      <c r="G71" s="70" t="s">
        <v>110</v>
      </c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4"/>
      <c r="Z71" s="70" t="s">
        <v>104</v>
      </c>
      <c r="AA71" s="71"/>
      <c r="AB71" s="71"/>
      <c r="AC71" s="71"/>
      <c r="AD71" s="72"/>
      <c r="AE71" s="75" t="s">
        <v>103</v>
      </c>
      <c r="AF71" s="91"/>
      <c r="AG71" s="91"/>
      <c r="AH71" s="91"/>
      <c r="AI71" s="91"/>
      <c r="AJ71" s="91"/>
      <c r="AK71" s="91"/>
      <c r="AL71" s="91"/>
      <c r="AM71" s="91"/>
      <c r="AN71" s="92"/>
      <c r="AO71" s="81">
        <v>838750</v>
      </c>
      <c r="AP71" s="82"/>
      <c r="AQ71" s="82"/>
      <c r="AR71" s="82"/>
      <c r="AS71" s="82"/>
      <c r="AT71" s="82"/>
      <c r="AU71" s="82"/>
      <c r="AV71" s="83"/>
      <c r="AW71" s="81">
        <v>0</v>
      </c>
      <c r="AX71" s="82"/>
      <c r="AY71" s="82"/>
      <c r="AZ71" s="82"/>
      <c r="BA71" s="82"/>
      <c r="BB71" s="82"/>
      <c r="BC71" s="82"/>
      <c r="BD71" s="83"/>
      <c r="BE71" s="81">
        <f t="shared" si="3"/>
        <v>838750</v>
      </c>
      <c r="BF71" s="82"/>
      <c r="BG71" s="82"/>
      <c r="BH71" s="82"/>
      <c r="BI71" s="82"/>
      <c r="BJ71" s="82"/>
      <c r="BK71" s="82"/>
      <c r="BL71" s="83"/>
      <c r="CA71" s="9"/>
    </row>
    <row r="72" spans="1:79" ht="25.5" customHeight="1" x14ac:dyDescent="0.2">
      <c r="A72" s="70">
        <v>7</v>
      </c>
      <c r="B72" s="71"/>
      <c r="C72" s="71"/>
      <c r="D72" s="71"/>
      <c r="E72" s="71"/>
      <c r="F72" s="72"/>
      <c r="G72" s="70" t="s">
        <v>111</v>
      </c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4"/>
      <c r="Z72" s="70" t="s">
        <v>104</v>
      </c>
      <c r="AA72" s="71"/>
      <c r="AB72" s="71"/>
      <c r="AC72" s="71"/>
      <c r="AD72" s="72"/>
      <c r="AE72" s="75" t="s">
        <v>103</v>
      </c>
      <c r="AF72" s="91"/>
      <c r="AG72" s="91"/>
      <c r="AH72" s="91"/>
      <c r="AI72" s="91"/>
      <c r="AJ72" s="91"/>
      <c r="AK72" s="91"/>
      <c r="AL72" s="91"/>
      <c r="AM72" s="91"/>
      <c r="AN72" s="92"/>
      <c r="AO72" s="81">
        <v>213960</v>
      </c>
      <c r="AP72" s="82"/>
      <c r="AQ72" s="82"/>
      <c r="AR72" s="82"/>
      <c r="AS72" s="82"/>
      <c r="AT72" s="82"/>
      <c r="AU72" s="82"/>
      <c r="AV72" s="83"/>
      <c r="AW72" s="81">
        <v>0</v>
      </c>
      <c r="AX72" s="82"/>
      <c r="AY72" s="82"/>
      <c r="AZ72" s="82"/>
      <c r="BA72" s="82"/>
      <c r="BB72" s="82"/>
      <c r="BC72" s="82"/>
      <c r="BD72" s="83"/>
      <c r="BE72" s="81">
        <f t="shared" si="3"/>
        <v>213960</v>
      </c>
      <c r="BF72" s="82"/>
      <c r="BG72" s="82"/>
      <c r="BH72" s="82"/>
      <c r="BI72" s="82"/>
      <c r="BJ72" s="82"/>
      <c r="BK72" s="82"/>
      <c r="BL72" s="83"/>
      <c r="CA72" s="9"/>
    </row>
    <row r="73" spans="1:79" ht="12.75" customHeight="1" x14ac:dyDescent="0.2">
      <c r="A73" s="70"/>
      <c r="B73" s="71"/>
      <c r="C73" s="71"/>
      <c r="D73" s="71"/>
      <c r="E73" s="71"/>
      <c r="F73" s="72"/>
      <c r="G73" s="96" t="s">
        <v>84</v>
      </c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8"/>
      <c r="Z73" s="70"/>
      <c r="AA73" s="71"/>
      <c r="AB73" s="71"/>
      <c r="AC73" s="71"/>
      <c r="AD73" s="72"/>
      <c r="AE73" s="75"/>
      <c r="AF73" s="76"/>
      <c r="AG73" s="76"/>
      <c r="AH73" s="76"/>
      <c r="AI73" s="76"/>
      <c r="AJ73" s="76"/>
      <c r="AK73" s="76"/>
      <c r="AL73" s="76"/>
      <c r="AM73" s="76"/>
      <c r="AN73" s="77"/>
      <c r="AO73" s="93"/>
      <c r="AP73" s="94"/>
      <c r="AQ73" s="94"/>
      <c r="AR73" s="94"/>
      <c r="AS73" s="94"/>
      <c r="AT73" s="94"/>
      <c r="AU73" s="94"/>
      <c r="AV73" s="95"/>
      <c r="AW73" s="93"/>
      <c r="AX73" s="94"/>
      <c r="AY73" s="94"/>
      <c r="AZ73" s="94"/>
      <c r="BA73" s="94"/>
      <c r="BB73" s="94"/>
      <c r="BC73" s="94"/>
      <c r="BD73" s="95"/>
      <c r="BE73" s="93"/>
      <c r="BF73" s="94"/>
      <c r="BG73" s="94"/>
      <c r="BH73" s="94"/>
      <c r="BI73" s="94"/>
      <c r="BJ73" s="94"/>
      <c r="BK73" s="94"/>
      <c r="BL73" s="95"/>
    </row>
    <row r="74" spans="1:79" ht="12.75" hidden="1" customHeight="1" x14ac:dyDescent="0.2">
      <c r="A74" s="88" t="s">
        <v>48</v>
      </c>
      <c r="B74" s="88"/>
      <c r="C74" s="88"/>
      <c r="D74" s="88"/>
      <c r="E74" s="88"/>
      <c r="F74" s="88"/>
      <c r="G74" s="75" t="s">
        <v>47</v>
      </c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7"/>
      <c r="Z74" s="88" t="s">
        <v>53</v>
      </c>
      <c r="AA74" s="88"/>
      <c r="AB74" s="88"/>
      <c r="AC74" s="88"/>
      <c r="AD74" s="88"/>
      <c r="AE74" s="87" t="s">
        <v>56</v>
      </c>
      <c r="AF74" s="87"/>
      <c r="AG74" s="87"/>
      <c r="AH74" s="87"/>
      <c r="AI74" s="87"/>
      <c r="AJ74" s="87"/>
      <c r="AK74" s="87"/>
      <c r="AL74" s="87"/>
      <c r="AM74" s="87"/>
      <c r="AN74" s="75"/>
      <c r="AO74" s="89" t="s">
        <v>59</v>
      </c>
      <c r="AP74" s="89"/>
      <c r="AQ74" s="89"/>
      <c r="AR74" s="89"/>
      <c r="AS74" s="89"/>
      <c r="AT74" s="89"/>
      <c r="AU74" s="89"/>
      <c r="AV74" s="89"/>
      <c r="AW74" s="89" t="s">
        <v>62</v>
      </c>
      <c r="AX74" s="89"/>
      <c r="AY74" s="89"/>
      <c r="AZ74" s="89"/>
      <c r="BA74" s="89"/>
      <c r="BB74" s="89"/>
      <c r="BC74" s="89"/>
      <c r="BD74" s="89"/>
      <c r="BE74" s="89" t="s">
        <v>65</v>
      </c>
      <c r="BF74" s="89"/>
      <c r="BG74" s="89"/>
      <c r="BH74" s="89"/>
      <c r="BI74" s="89"/>
      <c r="BJ74" s="89"/>
      <c r="BK74" s="89"/>
      <c r="BL74" s="89"/>
    </row>
    <row r="75" spans="1:79" ht="25.5" customHeight="1" x14ac:dyDescent="0.2">
      <c r="A75" s="70">
        <v>1</v>
      </c>
      <c r="B75" s="71"/>
      <c r="C75" s="71"/>
      <c r="D75" s="71"/>
      <c r="E75" s="71"/>
      <c r="F75" s="72"/>
      <c r="G75" s="70" t="s">
        <v>114</v>
      </c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4"/>
      <c r="Z75" s="70" t="s">
        <v>113</v>
      </c>
      <c r="AA75" s="71"/>
      <c r="AB75" s="71"/>
      <c r="AC75" s="71"/>
      <c r="AD75" s="72"/>
      <c r="AE75" s="75" t="s">
        <v>112</v>
      </c>
      <c r="AF75" s="91"/>
      <c r="AG75" s="91"/>
      <c r="AH75" s="91"/>
      <c r="AI75" s="91"/>
      <c r="AJ75" s="91"/>
      <c r="AK75" s="91"/>
      <c r="AL75" s="91"/>
      <c r="AM75" s="91"/>
      <c r="AN75" s="92"/>
      <c r="AO75" s="81">
        <v>970</v>
      </c>
      <c r="AP75" s="82"/>
      <c r="AQ75" s="82"/>
      <c r="AR75" s="82"/>
      <c r="AS75" s="82"/>
      <c r="AT75" s="82"/>
      <c r="AU75" s="82"/>
      <c r="AV75" s="83"/>
      <c r="AW75" s="81">
        <v>0</v>
      </c>
      <c r="AX75" s="82"/>
      <c r="AY75" s="82"/>
      <c r="AZ75" s="82"/>
      <c r="BA75" s="82"/>
      <c r="BB75" s="82"/>
      <c r="BC75" s="82"/>
      <c r="BD75" s="83"/>
      <c r="BE75" s="81">
        <f>AO75+AW75</f>
        <v>970</v>
      </c>
      <c r="BF75" s="82"/>
      <c r="BG75" s="82"/>
      <c r="BH75" s="82"/>
      <c r="BI75" s="82"/>
      <c r="BJ75" s="82"/>
      <c r="BK75" s="82"/>
      <c r="BL75" s="83"/>
      <c r="CA75" s="9" t="s">
        <v>80</v>
      </c>
    </row>
    <row r="76" spans="1:79" ht="25.5" customHeight="1" x14ac:dyDescent="0.2">
      <c r="A76" s="70">
        <v>2</v>
      </c>
      <c r="B76" s="71"/>
      <c r="C76" s="71"/>
      <c r="D76" s="71"/>
      <c r="E76" s="71"/>
      <c r="F76" s="72"/>
      <c r="G76" s="70" t="s">
        <v>115</v>
      </c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4"/>
      <c r="Z76" s="70" t="s">
        <v>113</v>
      </c>
      <c r="AA76" s="71"/>
      <c r="AB76" s="71"/>
      <c r="AC76" s="71"/>
      <c r="AD76" s="72"/>
      <c r="AE76" s="75" t="s">
        <v>112</v>
      </c>
      <c r="AF76" s="91"/>
      <c r="AG76" s="91"/>
      <c r="AH76" s="91"/>
      <c r="AI76" s="91"/>
      <c r="AJ76" s="91"/>
      <c r="AK76" s="91"/>
      <c r="AL76" s="91"/>
      <c r="AM76" s="91"/>
      <c r="AN76" s="92"/>
      <c r="AO76" s="81">
        <v>17</v>
      </c>
      <c r="AP76" s="82"/>
      <c r="AQ76" s="82"/>
      <c r="AR76" s="82"/>
      <c r="AS76" s="82"/>
      <c r="AT76" s="82"/>
      <c r="AU76" s="82"/>
      <c r="AV76" s="83"/>
      <c r="AW76" s="81">
        <v>0</v>
      </c>
      <c r="AX76" s="82"/>
      <c r="AY76" s="82"/>
      <c r="AZ76" s="82"/>
      <c r="BA76" s="82"/>
      <c r="BB76" s="82"/>
      <c r="BC76" s="82"/>
      <c r="BD76" s="83"/>
      <c r="BE76" s="81">
        <f t="shared" ref="BE76:BE81" si="4">AO76+AW76</f>
        <v>17</v>
      </c>
      <c r="BF76" s="82"/>
      <c r="BG76" s="82"/>
      <c r="BH76" s="82"/>
      <c r="BI76" s="82"/>
      <c r="BJ76" s="82"/>
      <c r="BK76" s="82"/>
      <c r="BL76" s="83"/>
      <c r="CA76" s="9"/>
    </row>
    <row r="77" spans="1:79" ht="25.5" customHeight="1" x14ac:dyDescent="0.2">
      <c r="A77" s="70">
        <v>3</v>
      </c>
      <c r="B77" s="71"/>
      <c r="C77" s="71"/>
      <c r="D77" s="71"/>
      <c r="E77" s="71"/>
      <c r="F77" s="72"/>
      <c r="G77" s="70" t="s">
        <v>116</v>
      </c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4"/>
      <c r="Z77" s="70" t="s">
        <v>113</v>
      </c>
      <c r="AA77" s="71"/>
      <c r="AB77" s="71"/>
      <c r="AC77" s="71"/>
      <c r="AD77" s="72"/>
      <c r="AE77" s="75" t="s">
        <v>112</v>
      </c>
      <c r="AF77" s="91"/>
      <c r="AG77" s="91"/>
      <c r="AH77" s="91"/>
      <c r="AI77" s="91"/>
      <c r="AJ77" s="91"/>
      <c r="AK77" s="91"/>
      <c r="AL77" s="91"/>
      <c r="AM77" s="91"/>
      <c r="AN77" s="92"/>
      <c r="AO77" s="81">
        <v>161</v>
      </c>
      <c r="AP77" s="82"/>
      <c r="AQ77" s="82"/>
      <c r="AR77" s="82"/>
      <c r="AS77" s="82"/>
      <c r="AT77" s="82"/>
      <c r="AU77" s="82"/>
      <c r="AV77" s="83"/>
      <c r="AW77" s="81">
        <v>0</v>
      </c>
      <c r="AX77" s="82"/>
      <c r="AY77" s="82"/>
      <c r="AZ77" s="82"/>
      <c r="BA77" s="82"/>
      <c r="BB77" s="82"/>
      <c r="BC77" s="82"/>
      <c r="BD77" s="83"/>
      <c r="BE77" s="81">
        <f t="shared" si="4"/>
        <v>161</v>
      </c>
      <c r="BF77" s="82"/>
      <c r="BG77" s="82"/>
      <c r="BH77" s="82"/>
      <c r="BI77" s="82"/>
      <c r="BJ77" s="82"/>
      <c r="BK77" s="82"/>
      <c r="BL77" s="83"/>
      <c r="CA77" s="9"/>
    </row>
    <row r="78" spans="1:79" ht="25.5" customHeight="1" x14ac:dyDescent="0.2">
      <c r="A78" s="70">
        <v>4</v>
      </c>
      <c r="B78" s="71"/>
      <c r="C78" s="71"/>
      <c r="D78" s="71"/>
      <c r="E78" s="71"/>
      <c r="F78" s="72"/>
      <c r="G78" s="70" t="s">
        <v>141</v>
      </c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4"/>
      <c r="Z78" s="70" t="s">
        <v>113</v>
      </c>
      <c r="AA78" s="71"/>
      <c r="AB78" s="71"/>
      <c r="AC78" s="71"/>
      <c r="AD78" s="72"/>
      <c r="AE78" s="75" t="s">
        <v>112</v>
      </c>
      <c r="AF78" s="91"/>
      <c r="AG78" s="91"/>
      <c r="AH78" s="91"/>
      <c r="AI78" s="91"/>
      <c r="AJ78" s="91"/>
      <c r="AK78" s="91"/>
      <c r="AL78" s="91"/>
      <c r="AM78" s="91"/>
      <c r="AN78" s="92"/>
      <c r="AO78" s="81">
        <f>76+1</f>
        <v>77</v>
      </c>
      <c r="AP78" s="82"/>
      <c r="AQ78" s="82"/>
      <c r="AR78" s="82"/>
      <c r="AS78" s="82"/>
      <c r="AT78" s="82"/>
      <c r="AU78" s="82"/>
      <c r="AV78" s="83"/>
      <c r="AW78" s="81">
        <v>0</v>
      </c>
      <c r="AX78" s="82"/>
      <c r="AY78" s="82"/>
      <c r="AZ78" s="82"/>
      <c r="BA78" s="82"/>
      <c r="BB78" s="82"/>
      <c r="BC78" s="82"/>
      <c r="BD78" s="83"/>
      <c r="BE78" s="81">
        <f t="shared" si="4"/>
        <v>77</v>
      </c>
      <c r="BF78" s="82"/>
      <c r="BG78" s="82"/>
      <c r="BH78" s="82"/>
      <c r="BI78" s="82"/>
      <c r="BJ78" s="82"/>
      <c r="BK78" s="82"/>
      <c r="BL78" s="83"/>
      <c r="CA78" s="9"/>
    </row>
    <row r="79" spans="1:79" ht="28.5" customHeight="1" x14ac:dyDescent="0.2">
      <c r="A79" s="70">
        <v>5</v>
      </c>
      <c r="B79" s="71"/>
      <c r="C79" s="71"/>
      <c r="D79" s="71"/>
      <c r="E79" s="71"/>
      <c r="F79" s="72"/>
      <c r="G79" s="70" t="s">
        <v>121</v>
      </c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4"/>
      <c r="Z79" s="70" t="s">
        <v>120</v>
      </c>
      <c r="AA79" s="71"/>
      <c r="AB79" s="71"/>
      <c r="AC79" s="71"/>
      <c r="AD79" s="72"/>
      <c r="AE79" s="75" t="s">
        <v>112</v>
      </c>
      <c r="AF79" s="91"/>
      <c r="AG79" s="91"/>
      <c r="AH79" s="91"/>
      <c r="AI79" s="91"/>
      <c r="AJ79" s="91"/>
      <c r="AK79" s="91"/>
      <c r="AL79" s="91"/>
      <c r="AM79" s="91"/>
      <c r="AN79" s="92"/>
      <c r="AO79" s="81">
        <v>1467087</v>
      </c>
      <c r="AP79" s="82"/>
      <c r="AQ79" s="82"/>
      <c r="AR79" s="82"/>
      <c r="AS79" s="82"/>
      <c r="AT79" s="82"/>
      <c r="AU79" s="82"/>
      <c r="AV79" s="83"/>
      <c r="AW79" s="81">
        <v>0</v>
      </c>
      <c r="AX79" s="82"/>
      <c r="AY79" s="82"/>
      <c r="AZ79" s="82"/>
      <c r="BA79" s="82"/>
      <c r="BB79" s="82"/>
      <c r="BC79" s="82"/>
      <c r="BD79" s="83"/>
      <c r="BE79" s="81">
        <f t="shared" si="4"/>
        <v>1467087</v>
      </c>
      <c r="BF79" s="82"/>
      <c r="BG79" s="82"/>
      <c r="BH79" s="82"/>
      <c r="BI79" s="82"/>
      <c r="BJ79" s="82"/>
      <c r="BK79" s="82"/>
      <c r="BL79" s="83"/>
      <c r="CA79" s="9"/>
    </row>
    <row r="80" spans="1:79" ht="25.5" customHeight="1" x14ac:dyDescent="0.2">
      <c r="A80" s="70">
        <v>6</v>
      </c>
      <c r="B80" s="71"/>
      <c r="C80" s="71"/>
      <c r="D80" s="71"/>
      <c r="E80" s="71"/>
      <c r="F80" s="72"/>
      <c r="G80" s="70" t="s">
        <v>118</v>
      </c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4"/>
      <c r="Z80" s="70" t="s">
        <v>117</v>
      </c>
      <c r="AA80" s="71"/>
      <c r="AB80" s="71"/>
      <c r="AC80" s="71"/>
      <c r="AD80" s="72"/>
      <c r="AE80" s="75" t="s">
        <v>112</v>
      </c>
      <c r="AF80" s="91"/>
      <c r="AG80" s="91"/>
      <c r="AH80" s="91"/>
      <c r="AI80" s="91"/>
      <c r="AJ80" s="91"/>
      <c r="AK80" s="91"/>
      <c r="AL80" s="91"/>
      <c r="AM80" s="91"/>
      <c r="AN80" s="92"/>
      <c r="AO80" s="81">
        <v>1525</v>
      </c>
      <c r="AP80" s="82"/>
      <c r="AQ80" s="82"/>
      <c r="AR80" s="82"/>
      <c r="AS80" s="82"/>
      <c r="AT80" s="82"/>
      <c r="AU80" s="82"/>
      <c r="AV80" s="83"/>
      <c r="AW80" s="81">
        <v>0</v>
      </c>
      <c r="AX80" s="82"/>
      <c r="AY80" s="82"/>
      <c r="AZ80" s="82"/>
      <c r="BA80" s="82"/>
      <c r="BB80" s="82"/>
      <c r="BC80" s="82"/>
      <c r="BD80" s="83"/>
      <c r="BE80" s="81">
        <f t="shared" si="4"/>
        <v>1525</v>
      </c>
      <c r="BF80" s="82"/>
      <c r="BG80" s="82"/>
      <c r="BH80" s="82"/>
      <c r="BI80" s="82"/>
      <c r="BJ80" s="82"/>
      <c r="BK80" s="82"/>
      <c r="BL80" s="83"/>
      <c r="CA80" s="9"/>
    </row>
    <row r="81" spans="1:79" ht="25.5" customHeight="1" x14ac:dyDescent="0.2">
      <c r="A81" s="70">
        <v>7</v>
      </c>
      <c r="B81" s="71"/>
      <c r="C81" s="71"/>
      <c r="D81" s="71"/>
      <c r="E81" s="71"/>
      <c r="F81" s="72"/>
      <c r="G81" s="70" t="s">
        <v>119</v>
      </c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4"/>
      <c r="Z81" s="70" t="s">
        <v>120</v>
      </c>
      <c r="AA81" s="71"/>
      <c r="AB81" s="71"/>
      <c r="AC81" s="71"/>
      <c r="AD81" s="72"/>
      <c r="AE81" s="75" t="s">
        <v>112</v>
      </c>
      <c r="AF81" s="91"/>
      <c r="AG81" s="91"/>
      <c r="AH81" s="91"/>
      <c r="AI81" s="91"/>
      <c r="AJ81" s="91"/>
      <c r="AK81" s="91"/>
      <c r="AL81" s="91"/>
      <c r="AM81" s="91"/>
      <c r="AN81" s="92"/>
      <c r="AO81" s="81">
        <v>22</v>
      </c>
      <c r="AP81" s="82"/>
      <c r="AQ81" s="82"/>
      <c r="AR81" s="82"/>
      <c r="AS81" s="82"/>
      <c r="AT81" s="82"/>
      <c r="AU81" s="82"/>
      <c r="AV81" s="83"/>
      <c r="AW81" s="81">
        <v>0</v>
      </c>
      <c r="AX81" s="82"/>
      <c r="AY81" s="82"/>
      <c r="AZ81" s="82"/>
      <c r="BA81" s="82"/>
      <c r="BB81" s="82"/>
      <c r="BC81" s="82"/>
      <c r="BD81" s="83"/>
      <c r="BE81" s="81">
        <f t="shared" si="4"/>
        <v>22</v>
      </c>
      <c r="BF81" s="82"/>
      <c r="BG81" s="82"/>
      <c r="BH81" s="82"/>
      <c r="BI81" s="82"/>
      <c r="BJ81" s="82"/>
      <c r="BK81" s="82"/>
      <c r="BL81" s="83"/>
      <c r="CA81" s="9"/>
    </row>
    <row r="82" spans="1:79" ht="12.75" customHeight="1" x14ac:dyDescent="0.2">
      <c r="A82" s="70"/>
      <c r="B82" s="71"/>
      <c r="C82" s="71"/>
      <c r="D82" s="71"/>
      <c r="E82" s="71"/>
      <c r="F82" s="72"/>
      <c r="G82" s="96" t="s">
        <v>85</v>
      </c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8"/>
      <c r="Z82" s="75"/>
      <c r="AA82" s="76"/>
      <c r="AB82" s="76"/>
      <c r="AC82" s="76"/>
      <c r="AD82" s="77"/>
      <c r="AE82" s="75"/>
      <c r="AF82" s="76"/>
      <c r="AG82" s="76"/>
      <c r="AH82" s="76"/>
      <c r="AI82" s="76"/>
      <c r="AJ82" s="76"/>
      <c r="AK82" s="76"/>
      <c r="AL82" s="76"/>
      <c r="AM82" s="76"/>
      <c r="AN82" s="77"/>
      <c r="AO82" s="93"/>
      <c r="AP82" s="94"/>
      <c r="AQ82" s="94"/>
      <c r="AR82" s="94"/>
      <c r="AS82" s="94"/>
      <c r="AT82" s="94"/>
      <c r="AU82" s="94"/>
      <c r="AV82" s="95"/>
      <c r="AW82" s="93"/>
      <c r="AX82" s="94"/>
      <c r="AY82" s="94"/>
      <c r="AZ82" s="94"/>
      <c r="BA82" s="94"/>
      <c r="BB82" s="94"/>
      <c r="BC82" s="94"/>
      <c r="BD82" s="95"/>
      <c r="BE82" s="93"/>
      <c r="BF82" s="94"/>
      <c r="BG82" s="94"/>
      <c r="BH82" s="94"/>
      <c r="BI82" s="94"/>
      <c r="BJ82" s="94"/>
      <c r="BK82" s="94"/>
      <c r="BL82" s="95"/>
    </row>
    <row r="83" spans="1:79" ht="12.75" hidden="1" customHeight="1" x14ac:dyDescent="0.2">
      <c r="A83" s="88" t="s">
        <v>50</v>
      </c>
      <c r="B83" s="88"/>
      <c r="C83" s="88"/>
      <c r="D83" s="88"/>
      <c r="E83" s="88"/>
      <c r="F83" s="88"/>
      <c r="G83" s="75" t="s">
        <v>49</v>
      </c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7"/>
      <c r="Z83" s="88" t="s">
        <v>54</v>
      </c>
      <c r="AA83" s="88"/>
      <c r="AB83" s="88"/>
      <c r="AC83" s="88"/>
      <c r="AD83" s="88"/>
      <c r="AE83" s="87" t="s">
        <v>57</v>
      </c>
      <c r="AF83" s="87"/>
      <c r="AG83" s="87"/>
      <c r="AH83" s="87"/>
      <c r="AI83" s="87"/>
      <c r="AJ83" s="87"/>
      <c r="AK83" s="87"/>
      <c r="AL83" s="87"/>
      <c r="AM83" s="87"/>
      <c r="AN83" s="75"/>
      <c r="AO83" s="132" t="s">
        <v>60</v>
      </c>
      <c r="AP83" s="132"/>
      <c r="AQ83" s="132"/>
      <c r="AR83" s="132"/>
      <c r="AS83" s="132"/>
      <c r="AT83" s="132"/>
      <c r="AU83" s="132"/>
      <c r="AV83" s="132"/>
      <c r="AW83" s="89" t="s">
        <v>63</v>
      </c>
      <c r="AX83" s="89"/>
      <c r="AY83" s="89"/>
      <c r="AZ83" s="89"/>
      <c r="BA83" s="89"/>
      <c r="BB83" s="89"/>
      <c r="BC83" s="89"/>
      <c r="BD83" s="89"/>
      <c r="BE83" s="89" t="s">
        <v>66</v>
      </c>
      <c r="BF83" s="89"/>
      <c r="BG83" s="89"/>
      <c r="BH83" s="89"/>
      <c r="BI83" s="89"/>
      <c r="BJ83" s="89"/>
      <c r="BK83" s="89"/>
      <c r="BL83" s="89"/>
    </row>
    <row r="84" spans="1:79" ht="25.5" customHeight="1" x14ac:dyDescent="0.2">
      <c r="A84" s="70">
        <v>1</v>
      </c>
      <c r="B84" s="71"/>
      <c r="C84" s="71"/>
      <c r="D84" s="71"/>
      <c r="E84" s="71"/>
      <c r="F84" s="72"/>
      <c r="G84" s="70" t="s">
        <v>124</v>
      </c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4"/>
      <c r="Z84" s="70" t="s">
        <v>123</v>
      </c>
      <c r="AA84" s="71"/>
      <c r="AB84" s="71"/>
      <c r="AC84" s="71"/>
      <c r="AD84" s="72"/>
      <c r="AE84" s="75" t="s">
        <v>122</v>
      </c>
      <c r="AF84" s="76"/>
      <c r="AG84" s="76"/>
      <c r="AH84" s="76"/>
      <c r="AI84" s="76"/>
      <c r="AJ84" s="76"/>
      <c r="AK84" s="76"/>
      <c r="AL84" s="76"/>
      <c r="AM84" s="76"/>
      <c r="AN84" s="77"/>
      <c r="AO84" s="78">
        <v>879</v>
      </c>
      <c r="AP84" s="79"/>
      <c r="AQ84" s="79"/>
      <c r="AR84" s="79"/>
      <c r="AS84" s="79"/>
      <c r="AT84" s="79"/>
      <c r="AU84" s="79"/>
      <c r="AV84" s="80"/>
      <c r="AW84" s="81">
        <v>0</v>
      </c>
      <c r="AX84" s="82"/>
      <c r="AY84" s="82"/>
      <c r="AZ84" s="82"/>
      <c r="BA84" s="82"/>
      <c r="BB84" s="82"/>
      <c r="BC84" s="82"/>
      <c r="BD84" s="83"/>
      <c r="BE84" s="81">
        <f>AO84+AW84</f>
        <v>879</v>
      </c>
      <c r="BF84" s="82"/>
      <c r="BG84" s="82"/>
      <c r="BH84" s="82"/>
      <c r="BI84" s="82"/>
      <c r="BJ84" s="82"/>
      <c r="BK84" s="82"/>
      <c r="BL84" s="83"/>
      <c r="CA84" s="9" t="s">
        <v>81</v>
      </c>
    </row>
    <row r="85" spans="1:79" ht="25.5" customHeight="1" x14ac:dyDescent="0.2">
      <c r="A85" s="70">
        <v>2</v>
      </c>
      <c r="B85" s="71"/>
      <c r="C85" s="71"/>
      <c r="D85" s="71"/>
      <c r="E85" s="71"/>
      <c r="F85" s="72"/>
      <c r="G85" s="70" t="s">
        <v>125</v>
      </c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4"/>
      <c r="Z85" s="70" t="s">
        <v>123</v>
      </c>
      <c r="AA85" s="71"/>
      <c r="AB85" s="71"/>
      <c r="AC85" s="71"/>
      <c r="AD85" s="72"/>
      <c r="AE85" s="75" t="s">
        <v>122</v>
      </c>
      <c r="AF85" s="76"/>
      <c r="AG85" s="76"/>
      <c r="AH85" s="76"/>
      <c r="AI85" s="76"/>
      <c r="AJ85" s="76"/>
      <c r="AK85" s="76"/>
      <c r="AL85" s="76"/>
      <c r="AM85" s="76"/>
      <c r="AN85" s="77"/>
      <c r="AO85" s="78">
        <v>1223529</v>
      </c>
      <c r="AP85" s="79"/>
      <c r="AQ85" s="79"/>
      <c r="AR85" s="79"/>
      <c r="AS85" s="79"/>
      <c r="AT85" s="79"/>
      <c r="AU85" s="79"/>
      <c r="AV85" s="80"/>
      <c r="AW85" s="81">
        <v>0</v>
      </c>
      <c r="AX85" s="82"/>
      <c r="AY85" s="82"/>
      <c r="AZ85" s="82"/>
      <c r="BA85" s="82"/>
      <c r="BB85" s="82"/>
      <c r="BC85" s="82"/>
      <c r="BD85" s="83"/>
      <c r="BE85" s="81">
        <f t="shared" ref="BE85:BE90" si="5">AO85+AW85</f>
        <v>1223529</v>
      </c>
      <c r="BF85" s="82"/>
      <c r="BG85" s="82"/>
      <c r="BH85" s="82"/>
      <c r="BI85" s="82"/>
      <c r="BJ85" s="82"/>
      <c r="BK85" s="82"/>
      <c r="BL85" s="83"/>
      <c r="CA85" s="9"/>
    </row>
    <row r="86" spans="1:79" ht="25.5" customHeight="1" x14ac:dyDescent="0.2">
      <c r="A86" s="70">
        <v>3</v>
      </c>
      <c r="B86" s="71"/>
      <c r="C86" s="71"/>
      <c r="D86" s="71"/>
      <c r="E86" s="71"/>
      <c r="F86" s="72"/>
      <c r="G86" s="70" t="s">
        <v>127</v>
      </c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4"/>
      <c r="Z86" s="70" t="s">
        <v>126</v>
      </c>
      <c r="AA86" s="71"/>
      <c r="AB86" s="71"/>
      <c r="AC86" s="71"/>
      <c r="AD86" s="72"/>
      <c r="AE86" s="75" t="s">
        <v>122</v>
      </c>
      <c r="AF86" s="76"/>
      <c r="AG86" s="76"/>
      <c r="AH86" s="76"/>
      <c r="AI86" s="76"/>
      <c r="AJ86" s="76"/>
      <c r="AK86" s="76"/>
      <c r="AL86" s="76"/>
      <c r="AM86" s="76"/>
      <c r="AN86" s="77"/>
      <c r="AO86" s="78">
        <v>30694</v>
      </c>
      <c r="AP86" s="79"/>
      <c r="AQ86" s="79"/>
      <c r="AR86" s="79"/>
      <c r="AS86" s="79"/>
      <c r="AT86" s="79"/>
      <c r="AU86" s="79"/>
      <c r="AV86" s="80"/>
      <c r="AW86" s="81">
        <v>0</v>
      </c>
      <c r="AX86" s="82"/>
      <c r="AY86" s="82"/>
      <c r="AZ86" s="82"/>
      <c r="BA86" s="82"/>
      <c r="BB86" s="82"/>
      <c r="BC86" s="82"/>
      <c r="BD86" s="83"/>
      <c r="BE86" s="81">
        <f t="shared" si="5"/>
        <v>30694</v>
      </c>
      <c r="BF86" s="82"/>
      <c r="BG86" s="82"/>
      <c r="BH86" s="82"/>
      <c r="BI86" s="82"/>
      <c r="BJ86" s="82"/>
      <c r="BK86" s="82"/>
      <c r="BL86" s="83"/>
      <c r="CA86" s="9"/>
    </row>
    <row r="87" spans="1:79" ht="25.5" customHeight="1" x14ac:dyDescent="0.2">
      <c r="A87" s="70">
        <v>4</v>
      </c>
      <c r="B87" s="71"/>
      <c r="C87" s="71"/>
      <c r="D87" s="71"/>
      <c r="E87" s="71"/>
      <c r="F87" s="72"/>
      <c r="G87" s="70" t="s">
        <v>128</v>
      </c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4"/>
      <c r="Z87" s="70" t="s">
        <v>126</v>
      </c>
      <c r="AA87" s="71"/>
      <c r="AB87" s="71"/>
      <c r="AC87" s="71"/>
      <c r="AD87" s="72"/>
      <c r="AE87" s="75" t="s">
        <v>122</v>
      </c>
      <c r="AF87" s="76"/>
      <c r="AG87" s="76"/>
      <c r="AH87" s="76"/>
      <c r="AI87" s="76"/>
      <c r="AJ87" s="76"/>
      <c r="AK87" s="76"/>
      <c r="AL87" s="76"/>
      <c r="AM87" s="76"/>
      <c r="AN87" s="77"/>
      <c r="AO87" s="78">
        <v>41995</v>
      </c>
      <c r="AP87" s="79"/>
      <c r="AQ87" s="79"/>
      <c r="AR87" s="79"/>
      <c r="AS87" s="79"/>
      <c r="AT87" s="79"/>
      <c r="AU87" s="79"/>
      <c r="AV87" s="80"/>
      <c r="AW87" s="81">
        <v>0</v>
      </c>
      <c r="AX87" s="82"/>
      <c r="AY87" s="82"/>
      <c r="AZ87" s="82"/>
      <c r="BA87" s="82"/>
      <c r="BB87" s="82"/>
      <c r="BC87" s="82"/>
      <c r="BD87" s="83"/>
      <c r="BE87" s="81">
        <f t="shared" si="5"/>
        <v>41995</v>
      </c>
      <c r="BF87" s="82"/>
      <c r="BG87" s="82"/>
      <c r="BH87" s="82"/>
      <c r="BI87" s="82"/>
      <c r="BJ87" s="82"/>
      <c r="BK87" s="82"/>
      <c r="BL87" s="83"/>
      <c r="CA87" s="9"/>
    </row>
    <row r="88" spans="1:79" ht="25.5" customHeight="1" x14ac:dyDescent="0.2">
      <c r="A88" s="70">
        <v>5</v>
      </c>
      <c r="B88" s="71"/>
      <c r="C88" s="71"/>
      <c r="D88" s="71"/>
      <c r="E88" s="71"/>
      <c r="F88" s="72"/>
      <c r="G88" s="70" t="s">
        <v>129</v>
      </c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4"/>
      <c r="Z88" s="70" t="s">
        <v>126</v>
      </c>
      <c r="AA88" s="71"/>
      <c r="AB88" s="71"/>
      <c r="AC88" s="71"/>
      <c r="AD88" s="72"/>
      <c r="AE88" s="75" t="s">
        <v>122</v>
      </c>
      <c r="AF88" s="76"/>
      <c r="AG88" s="76"/>
      <c r="AH88" s="76"/>
      <c r="AI88" s="76"/>
      <c r="AJ88" s="76"/>
      <c r="AK88" s="76"/>
      <c r="AL88" s="76"/>
      <c r="AM88" s="76"/>
      <c r="AN88" s="77"/>
      <c r="AO88" s="78">
        <v>2.34</v>
      </c>
      <c r="AP88" s="79"/>
      <c r="AQ88" s="79"/>
      <c r="AR88" s="79"/>
      <c r="AS88" s="79"/>
      <c r="AT88" s="79"/>
      <c r="AU88" s="79"/>
      <c r="AV88" s="80"/>
      <c r="AW88" s="81">
        <v>0</v>
      </c>
      <c r="AX88" s="82"/>
      <c r="AY88" s="82"/>
      <c r="AZ88" s="82"/>
      <c r="BA88" s="82"/>
      <c r="BB88" s="82"/>
      <c r="BC88" s="82"/>
      <c r="BD88" s="83"/>
      <c r="BE88" s="81">
        <f t="shared" si="5"/>
        <v>2.34</v>
      </c>
      <c r="BF88" s="82"/>
      <c r="BG88" s="82"/>
      <c r="BH88" s="82"/>
      <c r="BI88" s="82"/>
      <c r="BJ88" s="82"/>
      <c r="BK88" s="82"/>
      <c r="BL88" s="83"/>
      <c r="CA88" s="9"/>
    </row>
    <row r="89" spans="1:79" ht="12.75" customHeight="1" x14ac:dyDescent="0.2">
      <c r="A89" s="70">
        <v>6</v>
      </c>
      <c r="B89" s="71"/>
      <c r="C89" s="71"/>
      <c r="D89" s="71"/>
      <c r="E89" s="71"/>
      <c r="F89" s="72"/>
      <c r="G89" s="70" t="s">
        <v>130</v>
      </c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4"/>
      <c r="Z89" s="70" t="s">
        <v>126</v>
      </c>
      <c r="AA89" s="71"/>
      <c r="AB89" s="71"/>
      <c r="AC89" s="71"/>
      <c r="AD89" s="72"/>
      <c r="AE89" s="75" t="s">
        <v>122</v>
      </c>
      <c r="AF89" s="76"/>
      <c r="AG89" s="76"/>
      <c r="AH89" s="76"/>
      <c r="AI89" s="76"/>
      <c r="AJ89" s="76"/>
      <c r="AK89" s="76"/>
      <c r="AL89" s="76"/>
      <c r="AM89" s="76"/>
      <c r="AN89" s="77"/>
      <c r="AO89" s="78">
        <v>550</v>
      </c>
      <c r="AP89" s="79"/>
      <c r="AQ89" s="79"/>
      <c r="AR89" s="79"/>
      <c r="AS89" s="79"/>
      <c r="AT89" s="79"/>
      <c r="AU89" s="79"/>
      <c r="AV89" s="80"/>
      <c r="AW89" s="81">
        <v>0</v>
      </c>
      <c r="AX89" s="82"/>
      <c r="AY89" s="82"/>
      <c r="AZ89" s="82"/>
      <c r="BA89" s="82"/>
      <c r="BB89" s="82"/>
      <c r="BC89" s="82"/>
      <c r="BD89" s="83"/>
      <c r="BE89" s="81">
        <f t="shared" si="5"/>
        <v>550</v>
      </c>
      <c r="BF89" s="82"/>
      <c r="BG89" s="82"/>
      <c r="BH89" s="82"/>
      <c r="BI89" s="82"/>
      <c r="BJ89" s="82"/>
      <c r="BK89" s="82"/>
      <c r="BL89" s="83"/>
      <c r="CA89" s="9"/>
    </row>
    <row r="90" spans="1:79" ht="25.5" customHeight="1" x14ac:dyDescent="0.2">
      <c r="A90" s="70">
        <v>7</v>
      </c>
      <c r="B90" s="71"/>
      <c r="C90" s="71"/>
      <c r="D90" s="71"/>
      <c r="E90" s="71"/>
      <c r="F90" s="72"/>
      <c r="G90" s="70" t="s">
        <v>131</v>
      </c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4"/>
      <c r="Z90" s="70" t="s">
        <v>126</v>
      </c>
      <c r="AA90" s="71"/>
      <c r="AB90" s="71"/>
      <c r="AC90" s="71"/>
      <c r="AD90" s="72"/>
      <c r="AE90" s="75" t="s">
        <v>122</v>
      </c>
      <c r="AF90" s="76"/>
      <c r="AG90" s="76"/>
      <c r="AH90" s="76"/>
      <c r="AI90" s="76"/>
      <c r="AJ90" s="76"/>
      <c r="AK90" s="76"/>
      <c r="AL90" s="76"/>
      <c r="AM90" s="76"/>
      <c r="AN90" s="77"/>
      <c r="AO90" s="78">
        <v>9725</v>
      </c>
      <c r="AP90" s="79"/>
      <c r="AQ90" s="79"/>
      <c r="AR90" s="79"/>
      <c r="AS90" s="79"/>
      <c r="AT90" s="79"/>
      <c r="AU90" s="79"/>
      <c r="AV90" s="80"/>
      <c r="AW90" s="81">
        <v>0</v>
      </c>
      <c r="AX90" s="82"/>
      <c r="AY90" s="82"/>
      <c r="AZ90" s="82"/>
      <c r="BA90" s="82"/>
      <c r="BB90" s="82"/>
      <c r="BC90" s="82"/>
      <c r="BD90" s="83"/>
      <c r="BE90" s="81">
        <f t="shared" si="5"/>
        <v>9725</v>
      </c>
      <c r="BF90" s="82"/>
      <c r="BG90" s="82"/>
      <c r="BH90" s="82"/>
      <c r="BI90" s="82"/>
      <c r="BJ90" s="82"/>
      <c r="BK90" s="82"/>
      <c r="BL90" s="83"/>
      <c r="CA90" s="9"/>
    </row>
    <row r="91" spans="1:79" ht="12.75" customHeight="1" x14ac:dyDescent="0.2">
      <c r="A91" s="70"/>
      <c r="B91" s="71"/>
      <c r="C91" s="71"/>
      <c r="D91" s="71"/>
      <c r="E91" s="71"/>
      <c r="F91" s="72"/>
      <c r="G91" s="96" t="s">
        <v>86</v>
      </c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8"/>
      <c r="Z91" s="70"/>
      <c r="AA91" s="71"/>
      <c r="AB91" s="71"/>
      <c r="AC91" s="71"/>
      <c r="AD91" s="72"/>
      <c r="AE91" s="75"/>
      <c r="AF91" s="76"/>
      <c r="AG91" s="76"/>
      <c r="AH91" s="76"/>
      <c r="AI91" s="76"/>
      <c r="AJ91" s="76"/>
      <c r="AK91" s="76"/>
      <c r="AL91" s="76"/>
      <c r="AM91" s="76"/>
      <c r="AN91" s="77"/>
      <c r="AO91" s="84"/>
      <c r="AP91" s="85"/>
      <c r="AQ91" s="85"/>
      <c r="AR91" s="85"/>
      <c r="AS91" s="85"/>
      <c r="AT91" s="85"/>
      <c r="AU91" s="85"/>
      <c r="AV91" s="86"/>
      <c r="AW91" s="93"/>
      <c r="AX91" s="94"/>
      <c r="AY91" s="94"/>
      <c r="AZ91" s="94"/>
      <c r="BA91" s="94"/>
      <c r="BB91" s="94"/>
      <c r="BC91" s="94"/>
      <c r="BD91" s="95"/>
      <c r="BE91" s="93"/>
      <c r="BF91" s="94"/>
      <c r="BG91" s="94"/>
      <c r="BH91" s="94"/>
      <c r="BI91" s="94"/>
      <c r="BJ91" s="94"/>
      <c r="BK91" s="94"/>
      <c r="BL91" s="95"/>
    </row>
    <row r="92" spans="1:79" ht="12.75" hidden="1" customHeight="1" x14ac:dyDescent="0.2">
      <c r="A92" s="88" t="s">
        <v>52</v>
      </c>
      <c r="B92" s="88"/>
      <c r="C92" s="88"/>
      <c r="D92" s="88"/>
      <c r="E92" s="88"/>
      <c r="F92" s="88"/>
      <c r="G92" s="75" t="s">
        <v>51</v>
      </c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7"/>
      <c r="Z92" s="88" t="s">
        <v>55</v>
      </c>
      <c r="AA92" s="88"/>
      <c r="AB92" s="88"/>
      <c r="AC92" s="88"/>
      <c r="AD92" s="88"/>
      <c r="AE92" s="87" t="s">
        <v>58</v>
      </c>
      <c r="AF92" s="87"/>
      <c r="AG92" s="87"/>
      <c r="AH92" s="87"/>
      <c r="AI92" s="87"/>
      <c r="AJ92" s="87"/>
      <c r="AK92" s="87"/>
      <c r="AL92" s="87"/>
      <c r="AM92" s="87"/>
      <c r="AN92" s="75"/>
      <c r="AO92" s="89" t="s">
        <v>61</v>
      </c>
      <c r="AP92" s="89"/>
      <c r="AQ92" s="89"/>
      <c r="AR92" s="89"/>
      <c r="AS92" s="89"/>
      <c r="AT92" s="89"/>
      <c r="AU92" s="89"/>
      <c r="AV92" s="89"/>
      <c r="AW92" s="89" t="s">
        <v>64</v>
      </c>
      <c r="AX92" s="89"/>
      <c r="AY92" s="89"/>
      <c r="AZ92" s="89"/>
      <c r="BA92" s="89"/>
      <c r="BB92" s="89"/>
      <c r="BC92" s="89"/>
      <c r="BD92" s="89"/>
      <c r="BE92" s="89" t="s">
        <v>67</v>
      </c>
      <c r="BF92" s="89"/>
      <c r="BG92" s="89"/>
      <c r="BH92" s="89"/>
      <c r="BI92" s="89"/>
      <c r="BJ92" s="89"/>
      <c r="BK92" s="89"/>
      <c r="BL92" s="89"/>
    </row>
    <row r="93" spans="1:79" ht="12.75" customHeight="1" x14ac:dyDescent="0.2">
      <c r="A93" s="88">
        <v>1</v>
      </c>
      <c r="B93" s="88"/>
      <c r="C93" s="88"/>
      <c r="D93" s="88"/>
      <c r="E93" s="88"/>
      <c r="F93" s="88"/>
      <c r="G93" s="161" t="s">
        <v>133</v>
      </c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4"/>
      <c r="Z93" s="147" t="s">
        <v>132</v>
      </c>
      <c r="AA93" s="147"/>
      <c r="AB93" s="147"/>
      <c r="AC93" s="147"/>
      <c r="AD93" s="147"/>
      <c r="AE93" s="148" t="s">
        <v>122</v>
      </c>
      <c r="AF93" s="148"/>
      <c r="AG93" s="148"/>
      <c r="AH93" s="148"/>
      <c r="AI93" s="148"/>
      <c r="AJ93" s="148"/>
      <c r="AK93" s="148"/>
      <c r="AL93" s="148"/>
      <c r="AM93" s="148"/>
      <c r="AN93" s="149"/>
      <c r="AO93" s="151">
        <v>100</v>
      </c>
      <c r="AP93" s="151"/>
      <c r="AQ93" s="151"/>
      <c r="AR93" s="151"/>
      <c r="AS93" s="151"/>
      <c r="AT93" s="151"/>
      <c r="AU93" s="151"/>
      <c r="AV93" s="151"/>
      <c r="AW93" s="151">
        <v>0</v>
      </c>
      <c r="AX93" s="151"/>
      <c r="AY93" s="151"/>
      <c r="AZ93" s="151"/>
      <c r="BA93" s="151"/>
      <c r="BB93" s="151"/>
      <c r="BC93" s="151"/>
      <c r="BD93" s="151"/>
      <c r="BE93" s="151">
        <v>100</v>
      </c>
      <c r="BF93" s="151"/>
      <c r="BG93" s="151"/>
      <c r="BH93" s="151"/>
      <c r="BI93" s="151"/>
      <c r="BJ93" s="151"/>
      <c r="BK93" s="151"/>
      <c r="BL93" s="151"/>
      <c r="CA93" s="9" t="s">
        <v>82</v>
      </c>
    </row>
    <row r="94" spans="1:79" x14ac:dyDescent="0.2"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</row>
    <row r="95" spans="1:79" ht="0.75" customHeight="1" x14ac:dyDescent="0.2"/>
    <row r="96" spans="1:79" ht="16.5" customHeight="1" x14ac:dyDescent="0.3">
      <c r="A96" s="152" t="s">
        <v>148</v>
      </c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2"/>
      <c r="AO96" s="13"/>
      <c r="AP96" s="14"/>
      <c r="AQ96" s="14"/>
      <c r="AR96" s="14"/>
      <c r="AS96" s="14"/>
      <c r="AT96" s="14"/>
      <c r="AU96" s="14"/>
      <c r="AV96" s="14"/>
      <c r="AW96" s="14"/>
      <c r="AX96" s="13"/>
      <c r="AY96" s="90" t="s">
        <v>149</v>
      </c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  <c r="BK96" s="90"/>
      <c r="BL96" s="90"/>
    </row>
    <row r="97" spans="1:64" ht="18" customHeight="1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6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8"/>
      <c r="BI97" s="18"/>
      <c r="BJ97" s="18"/>
      <c r="BK97" s="18"/>
      <c r="BL97" s="18"/>
    </row>
    <row r="98" spans="1:64" ht="18" customHeight="1" x14ac:dyDescent="0.3">
      <c r="A98" s="90" t="s">
        <v>145</v>
      </c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19"/>
      <c r="AN98" s="20"/>
      <c r="AO98" s="13"/>
      <c r="AP98" s="14"/>
      <c r="AQ98" s="14"/>
      <c r="AR98" s="14"/>
      <c r="AS98" s="14"/>
      <c r="AT98" s="14"/>
      <c r="AU98" s="14"/>
      <c r="AV98" s="14"/>
      <c r="AW98" s="14"/>
      <c r="AX98" s="13"/>
      <c r="AY98" s="90" t="s">
        <v>139</v>
      </c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</row>
    <row r="99" spans="1:64" ht="12" customHeight="1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21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8"/>
      <c r="BI99" s="18"/>
      <c r="BJ99" s="18"/>
      <c r="BK99" s="18"/>
      <c r="BL99" s="18"/>
    </row>
    <row r="100" spans="1:64" ht="26.25" customHeight="1" x14ac:dyDescent="0.35">
      <c r="A100" s="65" t="s">
        <v>146</v>
      </c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22"/>
      <c r="AP100" s="23"/>
      <c r="AQ100" s="23"/>
      <c r="AR100" s="23"/>
      <c r="AS100" s="23"/>
      <c r="AT100" s="23"/>
      <c r="AU100" s="23"/>
      <c r="AV100" s="23"/>
      <c r="AW100" s="23"/>
      <c r="AX100" s="22"/>
      <c r="AY100" s="24" t="s">
        <v>147</v>
      </c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</row>
    <row r="101" spans="1:64" ht="18.75" customHeight="1" x14ac:dyDescent="0.25">
      <c r="A101" s="66"/>
      <c r="B101" s="66"/>
      <c r="C101" s="66"/>
      <c r="D101" s="66"/>
      <c r="E101" s="66"/>
      <c r="F101" s="66"/>
      <c r="G101" s="66"/>
      <c r="H101" s="66"/>
      <c r="I101" s="59"/>
      <c r="J101" s="59"/>
      <c r="K101" s="59"/>
      <c r="L101" s="59"/>
      <c r="M101" s="59"/>
      <c r="N101" s="59"/>
      <c r="O101" s="59"/>
      <c r="P101" s="59"/>
      <c r="Q101" s="59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25"/>
      <c r="AO101" s="67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26"/>
      <c r="BI101" s="26"/>
      <c r="BJ101" s="26"/>
      <c r="BK101" s="26"/>
      <c r="BL101" s="26"/>
    </row>
    <row r="102" spans="1:64" ht="15.75" x14ac:dyDescent="0.25">
      <c r="A102" s="62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27"/>
      <c r="AO102" s="159"/>
      <c r="AP102" s="159"/>
      <c r="AQ102" s="159"/>
      <c r="AR102" s="159"/>
      <c r="AS102" s="159"/>
      <c r="AT102" s="159"/>
      <c r="AU102" s="159"/>
      <c r="AV102" s="159"/>
      <c r="AW102" s="159"/>
      <c r="AX102" s="159"/>
      <c r="AY102" s="159"/>
      <c r="AZ102" s="159"/>
      <c r="BA102" s="159"/>
      <c r="BB102" s="159"/>
      <c r="BC102" s="159"/>
      <c r="BD102" s="159"/>
      <c r="BE102" s="159"/>
      <c r="BF102" s="159"/>
      <c r="BG102" s="159"/>
      <c r="BH102" s="26"/>
      <c r="BI102" s="26"/>
      <c r="BJ102" s="26"/>
      <c r="BK102" s="26"/>
      <c r="BL102" s="26"/>
    </row>
    <row r="103" spans="1:64" ht="15.75" x14ac:dyDescent="0.25">
      <c r="A103" s="69"/>
      <c r="B103" s="69"/>
      <c r="C103" s="69"/>
      <c r="D103" s="69"/>
      <c r="E103" s="69"/>
      <c r="F103" s="69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160"/>
      <c r="X103" s="160"/>
      <c r="Y103" s="160"/>
      <c r="Z103" s="160"/>
      <c r="AA103" s="160"/>
      <c r="AB103" s="160"/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0"/>
      <c r="AN103" s="27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26"/>
      <c r="BI103" s="26"/>
      <c r="BJ103" s="26"/>
      <c r="BK103" s="26"/>
      <c r="BL103" s="26"/>
    </row>
    <row r="104" spans="1:64" x14ac:dyDescent="0.2">
      <c r="A104" s="158"/>
      <c r="B104" s="158"/>
      <c r="C104" s="158"/>
      <c r="D104" s="158"/>
      <c r="E104" s="158"/>
      <c r="F104" s="158"/>
      <c r="G104" s="158"/>
      <c r="H104" s="158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</row>
    <row r="105" spans="1:64" x14ac:dyDescent="0.2">
      <c r="A105" s="157"/>
      <c r="B105" s="157"/>
      <c r="C105" s="157"/>
      <c r="D105" s="157"/>
      <c r="E105" s="157"/>
      <c r="F105" s="157"/>
      <c r="G105" s="157"/>
      <c r="H105" s="157"/>
      <c r="I105" s="58"/>
      <c r="J105" s="58"/>
      <c r="K105" s="58"/>
      <c r="L105" s="58"/>
      <c r="M105" s="58"/>
      <c r="N105" s="58"/>
      <c r="O105" s="58"/>
      <c r="P105" s="58"/>
      <c r="Q105" s="58"/>
      <c r="R105" s="57"/>
      <c r="S105" s="57"/>
      <c r="T105" s="57"/>
      <c r="U105" s="57"/>
      <c r="V105" s="57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</row>
    <row r="106" spans="1:64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</row>
  </sheetData>
  <mergeCells count="376">
    <mergeCell ref="A105:H105"/>
    <mergeCell ref="A104:H104"/>
    <mergeCell ref="AO102:BG102"/>
    <mergeCell ref="AB56:AI56"/>
    <mergeCell ref="W103:AM103"/>
    <mergeCell ref="A63:F63"/>
    <mergeCell ref="A65:F65"/>
    <mergeCell ref="Z65:AD65"/>
    <mergeCell ref="A61:BL61"/>
    <mergeCell ref="A62:F62"/>
    <mergeCell ref="AE62:AN62"/>
    <mergeCell ref="G63:Y63"/>
    <mergeCell ref="G93:Y93"/>
    <mergeCell ref="A58:C58"/>
    <mergeCell ref="D58:AA58"/>
    <mergeCell ref="AB58:AI58"/>
    <mergeCell ref="AJ58:AQ58"/>
    <mergeCell ref="D56:AA56"/>
    <mergeCell ref="AO92:AV92"/>
    <mergeCell ref="AW82:BD82"/>
    <mergeCell ref="BE77:BL77"/>
    <mergeCell ref="BE78:BL78"/>
    <mergeCell ref="BE92:BL92"/>
    <mergeCell ref="BE81:BL81"/>
    <mergeCell ref="A21:BL21"/>
    <mergeCell ref="A29:BL29"/>
    <mergeCell ref="A53:AY53"/>
    <mergeCell ref="A34:F34"/>
    <mergeCell ref="A32:BL32"/>
    <mergeCell ref="A33:F33"/>
    <mergeCell ref="G33:BL33"/>
    <mergeCell ref="AC50:AJ50"/>
    <mergeCell ref="AK39:AR40"/>
    <mergeCell ref="D50:AB50"/>
    <mergeCell ref="AS43:AZ43"/>
    <mergeCell ref="AK41:AR41"/>
    <mergeCell ref="AK42:AR42"/>
    <mergeCell ref="AK44:AR44"/>
    <mergeCell ref="AS44:AZ44"/>
    <mergeCell ref="A45:C45"/>
    <mergeCell ref="D45:AB45"/>
    <mergeCell ref="AC45:AJ45"/>
    <mergeCell ref="AK45:AR45"/>
    <mergeCell ref="AS45:AZ45"/>
    <mergeCell ref="A44:C44"/>
    <mergeCell ref="A46:C46"/>
    <mergeCell ref="D46:AB46"/>
    <mergeCell ref="AC46:AJ46"/>
    <mergeCell ref="BE15:BM15"/>
    <mergeCell ref="BE16:BM16"/>
    <mergeCell ref="A93:F93"/>
    <mergeCell ref="Z93:AD93"/>
    <mergeCell ref="AE93:AN93"/>
    <mergeCell ref="W97:AM97"/>
    <mergeCell ref="BE93:BL93"/>
    <mergeCell ref="AW93:BD93"/>
    <mergeCell ref="AO93:AV93"/>
    <mergeCell ref="A96:AM96"/>
    <mergeCell ref="AY96:BL96"/>
    <mergeCell ref="AR54:AY55"/>
    <mergeCell ref="G34:BL34"/>
    <mergeCell ref="A27:F27"/>
    <mergeCell ref="G27:BL27"/>
    <mergeCell ref="A18:T18"/>
    <mergeCell ref="AS18:BC18"/>
    <mergeCell ref="BD18:BL18"/>
    <mergeCell ref="T19:W19"/>
    <mergeCell ref="A19:H19"/>
    <mergeCell ref="I19:S19"/>
    <mergeCell ref="G25:BL25"/>
    <mergeCell ref="AW75:BD75"/>
    <mergeCell ref="BE75:BL75"/>
    <mergeCell ref="AO1:BL1"/>
    <mergeCell ref="A52:BL52"/>
    <mergeCell ref="A50:C50"/>
    <mergeCell ref="U18:AD18"/>
    <mergeCell ref="AE18:AR18"/>
    <mergeCell ref="AK50:AR50"/>
    <mergeCell ref="AS50:AZ50"/>
    <mergeCell ref="A35:F35"/>
    <mergeCell ref="A41:C41"/>
    <mergeCell ref="A37:AZ37"/>
    <mergeCell ref="AC39:AJ40"/>
    <mergeCell ref="AS41:AZ41"/>
    <mergeCell ref="A39:C40"/>
    <mergeCell ref="A38:AZ38"/>
    <mergeCell ref="D39:AB40"/>
    <mergeCell ref="D41:AB41"/>
    <mergeCell ref="AK15:BC15"/>
    <mergeCell ref="AK16:BC16"/>
    <mergeCell ref="A24:BL24"/>
    <mergeCell ref="A26:F26"/>
    <mergeCell ref="G26:BL26"/>
    <mergeCell ref="A25:F25"/>
    <mergeCell ref="AO2:BL2"/>
    <mergeCell ref="AO3:BL3"/>
    <mergeCell ref="AW76:BD76"/>
    <mergeCell ref="BE76:BL76"/>
    <mergeCell ref="BE85:BL85"/>
    <mergeCell ref="BE87:BL87"/>
    <mergeCell ref="BE89:BL89"/>
    <mergeCell ref="AW91:BD91"/>
    <mergeCell ref="BE84:BL84"/>
    <mergeCell ref="BE91:BL91"/>
    <mergeCell ref="AW84:BD84"/>
    <mergeCell ref="BE88:BL88"/>
    <mergeCell ref="BE86:BL86"/>
    <mergeCell ref="AW74:BD74"/>
    <mergeCell ref="AR58:AY58"/>
    <mergeCell ref="A70:F70"/>
    <mergeCell ref="G70:Y70"/>
    <mergeCell ref="Z70:AD70"/>
    <mergeCell ref="A69:F69"/>
    <mergeCell ref="A56:C56"/>
    <mergeCell ref="AR56:AY56"/>
    <mergeCell ref="A57:C57"/>
    <mergeCell ref="D57:AA57"/>
    <mergeCell ref="AW62:BD62"/>
    <mergeCell ref="AW73:BD73"/>
    <mergeCell ref="AB57:AI57"/>
    <mergeCell ref="AJ57:AQ57"/>
    <mergeCell ref="AR57:AY57"/>
    <mergeCell ref="AJ56:AQ56"/>
    <mergeCell ref="AO63:AV63"/>
    <mergeCell ref="Z63:AD63"/>
    <mergeCell ref="AE63:AN63"/>
    <mergeCell ref="AE65:AN65"/>
    <mergeCell ref="BE63:BL63"/>
    <mergeCell ref="BE62:BL62"/>
    <mergeCell ref="A59:C59"/>
    <mergeCell ref="D59:AA59"/>
    <mergeCell ref="AB59:AI59"/>
    <mergeCell ref="AJ59:AQ59"/>
    <mergeCell ref="A64:F64"/>
    <mergeCell ref="AO74:AV74"/>
    <mergeCell ref="AO83:AV83"/>
    <mergeCell ref="AW83:BD83"/>
    <mergeCell ref="BE83:BL83"/>
    <mergeCell ref="BE82:BL82"/>
    <mergeCell ref="G65:Y65"/>
    <mergeCell ref="AR59:AY59"/>
    <mergeCell ref="BE64:BL64"/>
    <mergeCell ref="AO64:AV64"/>
    <mergeCell ref="G69:Y69"/>
    <mergeCell ref="Z69:AD69"/>
    <mergeCell ref="A76:F76"/>
    <mergeCell ref="G76:Y76"/>
    <mergeCell ref="Z76:AD76"/>
    <mergeCell ref="A72:F72"/>
    <mergeCell ref="G72:Y72"/>
    <mergeCell ref="Z72:AD72"/>
    <mergeCell ref="Z74:AD74"/>
    <mergeCell ref="Z66:AD66"/>
    <mergeCell ref="Z73:AD73"/>
    <mergeCell ref="G71:Y71"/>
    <mergeCell ref="Z71:AD71"/>
    <mergeCell ref="A74:F74"/>
    <mergeCell ref="Z75:AD75"/>
    <mergeCell ref="A78:F78"/>
    <mergeCell ref="G78:Y78"/>
    <mergeCell ref="A71:F71"/>
    <mergeCell ref="G74:Y74"/>
    <mergeCell ref="A75:F75"/>
    <mergeCell ref="A82:F82"/>
    <mergeCell ref="A83:F83"/>
    <mergeCell ref="A91:F91"/>
    <mergeCell ref="A84:F84"/>
    <mergeCell ref="Z84:AD84"/>
    <mergeCell ref="Z91:AD91"/>
    <mergeCell ref="G84:Y84"/>
    <mergeCell ref="G91:Y91"/>
    <mergeCell ref="G82:Y82"/>
    <mergeCell ref="G83:Y83"/>
    <mergeCell ref="Z83:AD83"/>
    <mergeCell ref="AU9:BB9"/>
    <mergeCell ref="AU10:BB10"/>
    <mergeCell ref="A6:BL6"/>
    <mergeCell ref="A7:BL7"/>
    <mergeCell ref="AU12:BB12"/>
    <mergeCell ref="B13:L13"/>
    <mergeCell ref="N13:AS13"/>
    <mergeCell ref="AU13:BB13"/>
    <mergeCell ref="A54:C55"/>
    <mergeCell ref="D44:AB44"/>
    <mergeCell ref="AC44:AJ44"/>
    <mergeCell ref="D43:AB43"/>
    <mergeCell ref="AC43:AJ43"/>
    <mergeCell ref="AK43:AR43"/>
    <mergeCell ref="A43:C43"/>
    <mergeCell ref="A22:BL22"/>
    <mergeCell ref="AS39:AZ40"/>
    <mergeCell ref="AS42:AZ42"/>
    <mergeCell ref="D42:AB42"/>
    <mergeCell ref="AC41:AJ41"/>
    <mergeCell ref="AC42:AJ42"/>
    <mergeCell ref="A30:BL30"/>
    <mergeCell ref="A42:C42"/>
    <mergeCell ref="G35:BL35"/>
    <mergeCell ref="B16:L16"/>
    <mergeCell ref="N16:Y16"/>
    <mergeCell ref="AA16:AI16"/>
    <mergeCell ref="B15:L15"/>
    <mergeCell ref="N15:Y15"/>
    <mergeCell ref="B9:L9"/>
    <mergeCell ref="B10:L10"/>
    <mergeCell ref="AA15:AI15"/>
    <mergeCell ref="B12:L12"/>
    <mergeCell ref="N12:AS12"/>
    <mergeCell ref="N9:AS9"/>
    <mergeCell ref="N10:AS10"/>
    <mergeCell ref="BE69:BL69"/>
    <mergeCell ref="BE68:BL68"/>
    <mergeCell ref="AW70:BD70"/>
    <mergeCell ref="BE70:BL70"/>
    <mergeCell ref="AW69:BD69"/>
    <mergeCell ref="BE71:BL71"/>
    <mergeCell ref="AW72:BD72"/>
    <mergeCell ref="BE72:BL72"/>
    <mergeCell ref="AO65:AV65"/>
    <mergeCell ref="BE74:BL74"/>
    <mergeCell ref="AE64:AN64"/>
    <mergeCell ref="AE70:AN70"/>
    <mergeCell ref="AO70:AV70"/>
    <mergeCell ref="AE69:AN69"/>
    <mergeCell ref="AO69:AV69"/>
    <mergeCell ref="AE76:AN76"/>
    <mergeCell ref="AO76:AV76"/>
    <mergeCell ref="AE72:AN72"/>
    <mergeCell ref="AO72:AV72"/>
    <mergeCell ref="AE74:AN74"/>
    <mergeCell ref="AE71:AN71"/>
    <mergeCell ref="AO71:AV71"/>
    <mergeCell ref="AW71:BD71"/>
    <mergeCell ref="BE65:BL65"/>
    <mergeCell ref="BE73:BL73"/>
    <mergeCell ref="AE73:AN73"/>
    <mergeCell ref="AE66:AN66"/>
    <mergeCell ref="AO66:AV66"/>
    <mergeCell ref="AW66:BD66"/>
    <mergeCell ref="BE66:BL66"/>
    <mergeCell ref="AO73:AV73"/>
    <mergeCell ref="AW67:BD67"/>
    <mergeCell ref="BE67:BL67"/>
    <mergeCell ref="G64:Y64"/>
    <mergeCell ref="Z64:AD64"/>
    <mergeCell ref="D54:AA55"/>
    <mergeCell ref="AB54:AI55"/>
    <mergeCell ref="AJ54:AQ55"/>
    <mergeCell ref="AK46:AR46"/>
    <mergeCell ref="AS46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O62:AV62"/>
    <mergeCell ref="Z62:AD62"/>
    <mergeCell ref="G62:Y62"/>
    <mergeCell ref="AW63:BD63"/>
    <mergeCell ref="AW64:BD64"/>
    <mergeCell ref="G77:Y77"/>
    <mergeCell ref="Z77:AD77"/>
    <mergeCell ref="AE77:AN77"/>
    <mergeCell ref="AO77:AV77"/>
    <mergeCell ref="AW77:BD77"/>
    <mergeCell ref="A49:C49"/>
    <mergeCell ref="D49:AB49"/>
    <mergeCell ref="AC49:AJ49"/>
    <mergeCell ref="AK49:AR49"/>
    <mergeCell ref="AS49:AZ49"/>
    <mergeCell ref="A68:F68"/>
    <mergeCell ref="G68:Y68"/>
    <mergeCell ref="Z68:AD68"/>
    <mergeCell ref="AE68:AN68"/>
    <mergeCell ref="AO68:AV68"/>
    <mergeCell ref="AW68:BD68"/>
    <mergeCell ref="A67:F67"/>
    <mergeCell ref="G67:Y67"/>
    <mergeCell ref="Z67:AD67"/>
    <mergeCell ref="AE67:AN67"/>
    <mergeCell ref="AO67:AV67"/>
    <mergeCell ref="AW65:BD65"/>
    <mergeCell ref="A66:F66"/>
    <mergeCell ref="G66:Y66"/>
    <mergeCell ref="A73:F73"/>
    <mergeCell ref="G73:Y73"/>
    <mergeCell ref="G75:Y75"/>
    <mergeCell ref="AE75:AN75"/>
    <mergeCell ref="AO75:AV75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Z78:AD78"/>
    <mergeCell ref="AE78:AN78"/>
    <mergeCell ref="AO78:AV78"/>
    <mergeCell ref="AW78:BD78"/>
    <mergeCell ref="A77:F77"/>
    <mergeCell ref="A85:F85"/>
    <mergeCell ref="G85:Y85"/>
    <mergeCell ref="Z85:AD85"/>
    <mergeCell ref="AE85:AN85"/>
    <mergeCell ref="AO85:AV85"/>
    <mergeCell ref="AW85:BD85"/>
    <mergeCell ref="A81:F81"/>
    <mergeCell ref="G81:Y81"/>
    <mergeCell ref="Z81:AD81"/>
    <mergeCell ref="AE81:AN81"/>
    <mergeCell ref="AO81:AV81"/>
    <mergeCell ref="AW81:BD81"/>
    <mergeCell ref="AE84:AN84"/>
    <mergeCell ref="AO84:AV84"/>
    <mergeCell ref="AE83:AN83"/>
    <mergeCell ref="AO82:AV82"/>
    <mergeCell ref="AE82:AN82"/>
    <mergeCell ref="Z82:AD82"/>
    <mergeCell ref="A87:F87"/>
    <mergeCell ref="G87:Y87"/>
    <mergeCell ref="Z87:AD87"/>
    <mergeCell ref="AE87:AN87"/>
    <mergeCell ref="AO87:AV87"/>
    <mergeCell ref="AW87:BD87"/>
    <mergeCell ref="A86:F86"/>
    <mergeCell ref="G86:Y86"/>
    <mergeCell ref="Z86:AD86"/>
    <mergeCell ref="AE86:AN86"/>
    <mergeCell ref="AO86:AV86"/>
    <mergeCell ref="AW86:BD86"/>
    <mergeCell ref="A89:F89"/>
    <mergeCell ref="G89:Y89"/>
    <mergeCell ref="Z89:AD89"/>
    <mergeCell ref="AE89:AN89"/>
    <mergeCell ref="AO89:AV89"/>
    <mergeCell ref="AW89:BD89"/>
    <mergeCell ref="A88:F88"/>
    <mergeCell ref="G88:Y88"/>
    <mergeCell ref="Z88:AD88"/>
    <mergeCell ref="AE88:AN88"/>
    <mergeCell ref="AO88:AV88"/>
    <mergeCell ref="AW88:BD88"/>
    <mergeCell ref="W99:AM99"/>
    <mergeCell ref="A100:AN100"/>
    <mergeCell ref="A101:H101"/>
    <mergeCell ref="AO101:BG101"/>
    <mergeCell ref="A103:F103"/>
    <mergeCell ref="A90:F90"/>
    <mergeCell ref="G90:Y90"/>
    <mergeCell ref="Z90:AD90"/>
    <mergeCell ref="AE90:AN90"/>
    <mergeCell ref="AO90:AV90"/>
    <mergeCell ref="AW90:BD90"/>
    <mergeCell ref="BE90:BL90"/>
    <mergeCell ref="AE91:AN91"/>
    <mergeCell ref="AO91:AV91"/>
    <mergeCell ref="AE92:AN92"/>
    <mergeCell ref="A92:F92"/>
    <mergeCell ref="G92:Y92"/>
    <mergeCell ref="Z92:AD92"/>
    <mergeCell ref="AW92:BD92"/>
    <mergeCell ref="A98:AL98"/>
    <mergeCell ref="AY98:BL98"/>
  </mergeCells>
  <phoneticPr fontId="0" type="noConversion"/>
  <conditionalFormatting sqref="G93">
    <cfRule type="cellIs" dxfId="3" priority="1" stopIfTrue="1" operator="equal">
      <formula>$G65</formula>
    </cfRule>
  </conditionalFormatting>
  <conditionalFormatting sqref="D50:I50">
    <cfRule type="cellIs" dxfId="2" priority="2" stopIfTrue="1" operator="equal">
      <formula>$D42</formula>
    </cfRule>
  </conditionalFormatting>
  <conditionalFormatting sqref="A66:F72 A75:F81 A84:F90 A93:F93">
    <cfRule type="cellIs" dxfId="1" priority="3" stopIfTrue="1" operator="equal">
      <formula>A65</formula>
    </cfRule>
    <cfRule type="cellIs" dxfId="0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2" fitToHeight="500" orientation="landscape" r:id="rId1"/>
  <headerFooter alignWithMargins="0"/>
  <rowBreaks count="1" manualBreakCount="1">
    <brk id="2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76</vt:i4>
      </vt:variant>
    </vt:vector>
  </HeadingPairs>
  <TitlesOfParts>
    <vt:vector size="77" baseType="lpstr">
      <vt:lpstr>КПК0216030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_GOAL</vt:lpstr>
      <vt:lpstr>_HBOS</vt:lpstr>
      <vt:lpstr>_HBOSFO</vt:lpstr>
      <vt:lpstr>_NAME_FINORG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КПК0216030!Область_друку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2026-02-04T09:57:21Z</cp:lastPrinted>
  <dcterms:created xsi:type="dcterms:W3CDTF">2016-08-15T09:54:21Z</dcterms:created>
  <dcterms:modified xsi:type="dcterms:W3CDTF">2026-02-04T09:57:24Z</dcterms:modified>
</cp:coreProperties>
</file>